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ndy\Desktop\Export\Rprx\"/>
    </mc:Choice>
  </mc:AlternateContent>
  <xr:revisionPtr revIDLastSave="0" documentId="8_{4138050C-23A0-492F-97C7-37935F9CD2AF}" xr6:coauthVersionLast="47" xr6:coauthVersionMax="47" xr10:uidLastSave="{00000000-0000-0000-0000-000000000000}"/>
  <bookViews>
    <workbookView xWindow="-120" yWindow="-120" windowWidth="38640" windowHeight="15720" xr2:uid="{DCC414F8-B57F-4B8A-A636-CD672076E797}"/>
  </bookViews>
  <sheets>
    <sheet name="Cash Flow" sheetId="1" r:id="rId1"/>
  </sheets>
  <externalReferences>
    <externalReference r:id="rId2"/>
    <externalReference r:id="rId3"/>
    <externalReference r:id="rId4"/>
  </externalReferences>
  <definedNames>
    <definedName name="chart_balance">OFFSET([1]MortgageCalculator!$I$28,2,0,payments,1)</definedName>
    <definedName name="chart_balance_noextra">OFFSET([1]NoExtra!$G$2,2,0,nper,1)</definedName>
    <definedName name="chart_date">OFFSET([1]MortgageCalculator!$B$28,2,0,nper,1)</definedName>
    <definedName name="chart_date_noextra">OFFSET([1]NoExtra!$B$2,2,0,nper,1)</definedName>
    <definedName name="chart_nper">ROW(OFFSET([1]MortgageCalculator!#REF!,0,0,nper,1))</definedName>
    <definedName name="chart_ratehist">OFFSET([1]MortgageCalculator!$C$28,2,0,payments,1)</definedName>
    <definedName name="chart_taxreturned">OFFSET([1]MortgageCalculator!#REF!,2,0,payments,1)</definedName>
    <definedName name="compound_period">INDEX({2,12},MATCH([1]MortgageCalculator!$D$9,compound_periods,0))</definedName>
    <definedName name="compound_periods">{"Semi-Annually";"Monthly"}</definedName>
    <definedName name="CP">INDEX({2,12},MATCH([1]MortgageCalculator!$D$9,compound_periods,0))</definedName>
    <definedName name="dumb">ROW(OFFSET([1]MortgageCalculator!#REF!,0,0,nper,1))</definedName>
    <definedName name="fpdate">[2]MortgageCalculator!$D$6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ney_Merge_Database">#REF!</definedName>
    <definedName name="nper">term*12</definedName>
    <definedName name="payments">MAX([1]MortgageCalculator!$A$30:$A$509)</definedName>
    <definedName name="Payroll_Period">#REF!</definedName>
    <definedName name="rate">[1]MortgageCalculator!#REF!</definedName>
    <definedName name="term">[1]MortgageCalculator!$D$7</definedName>
    <definedName name="variable">IF([1]MortgageCalculator!$L$5="Variable Rate",TRUE,FALSE)</definedName>
    <definedName name="Wage">#REF!</definedName>
    <definedName name="xx">OFFSET([1]NoExtra!$G$2,2,0,nper,1)</definedName>
    <definedName name="xxx">OFFSET([1]MortgageCalculator!$B$28,2,0,nper,1)</definedName>
    <definedName name="xxxx">OFFSET([1]NoExtra!$B$2,2,0,nper,1)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7" i="1" s="1"/>
  <c r="G6" i="1"/>
  <c r="C7" i="1"/>
  <c r="D7" i="1"/>
  <c r="G12" i="1"/>
  <c r="G20" i="1" s="1"/>
  <c r="G13" i="1"/>
  <c r="G14" i="1"/>
  <c r="G15" i="1"/>
  <c r="G16" i="1"/>
  <c r="G17" i="1"/>
  <c r="G18" i="1"/>
  <c r="G19" i="1"/>
  <c r="C20" i="1"/>
  <c r="C43" i="1" s="1"/>
  <c r="G43" i="1" s="1"/>
  <c r="D20" i="1"/>
  <c r="F26" i="1"/>
  <c r="F27" i="1"/>
  <c r="F28" i="1"/>
  <c r="F29" i="1"/>
  <c r="F30" i="1"/>
  <c r="F31" i="1"/>
  <c r="B32" i="1"/>
  <c r="B43" i="1" s="1"/>
  <c r="D32" i="1"/>
  <c r="D43" i="1" s="1"/>
  <c r="E32" i="1"/>
  <c r="F32" i="1"/>
  <c r="G32" i="1"/>
  <c r="F36" i="1"/>
  <c r="F40" i="1" s="1"/>
  <c r="F37" i="1"/>
  <c r="F38" i="1"/>
  <c r="F39" i="1"/>
  <c r="B40" i="1"/>
  <c r="C40" i="1"/>
  <c r="D40" i="1"/>
  <c r="E40" i="1"/>
  <c r="G40" i="1"/>
  <c r="F43" i="1" l="1"/>
</calcChain>
</file>

<file path=xl/sharedStrings.xml><?xml version="1.0" encoding="utf-8"?>
<sst xmlns="http://schemas.openxmlformats.org/spreadsheetml/2006/main" count="43" uniqueCount="36">
  <si>
    <t>NET</t>
  </si>
  <si>
    <t>TOTAL LIABILITIES</t>
  </si>
  <si>
    <t>Credit Card</t>
  </si>
  <si>
    <t>Installment</t>
  </si>
  <si>
    <t>Vehicle</t>
  </si>
  <si>
    <t>Home Mrtg.</t>
  </si>
  <si>
    <t>LIABILITIES</t>
  </si>
  <si>
    <t>TOTAL ASSETS</t>
  </si>
  <si>
    <t>Vehicles</t>
  </si>
  <si>
    <t>Residence</t>
  </si>
  <si>
    <t>Rentals</t>
  </si>
  <si>
    <t>Business</t>
  </si>
  <si>
    <t>Investments</t>
  </si>
  <si>
    <t>Retirement</t>
  </si>
  <si>
    <t>ASSETS</t>
  </si>
  <si>
    <t>Revised 
Monthly 
Cont/Payment</t>
  </si>
  <si>
    <t>Revised 
Asset/Liability</t>
  </si>
  <si>
    <t>Asset/Liability 
Adjustment</t>
  </si>
  <si>
    <t>Monthly 
Cont/Payment 
Adjustment</t>
  </si>
  <si>
    <t>Initial 
Monthly 
Cont/Payment</t>
  </si>
  <si>
    <t>Initial 
Asset/Liability</t>
  </si>
  <si>
    <t>TOTAL EXPENSES</t>
  </si>
  <si>
    <t>Other Insurance</t>
  </si>
  <si>
    <t>Income Taxes</t>
  </si>
  <si>
    <t>College</t>
  </si>
  <si>
    <t xml:space="preserve">K-12 Tuition </t>
  </si>
  <si>
    <t>Living Expense</t>
  </si>
  <si>
    <t>Life Insurance</t>
  </si>
  <si>
    <t>Disability Insurance</t>
  </si>
  <si>
    <t>Health Insurnace</t>
  </si>
  <si>
    <t>EXPENSES</t>
  </si>
  <si>
    <t>TOTAL INCOME</t>
  </si>
  <si>
    <t>Rent</t>
  </si>
  <si>
    <t>Int/Div</t>
  </si>
  <si>
    <t>W-2 (Gross)</t>
  </si>
  <si>
    <t>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</si>
</sst>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4"/>
      <color rgb="FF002060"/>
      <name val="Aptos Narrow"/>
      <family val="2"/>
      <scheme val="minor"/>
    </font>
    <font>
      <sz val="14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44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0" fontId="4" fillId="2" borderId="0" xfId="2" applyNumberFormat="1" applyFont="1" applyFill="1" applyBorder="1" applyAlignment="1">
      <alignment horizontal="right"/>
    </xf>
    <xf numFmtId="0" fontId="3" fillId="2" borderId="0" xfId="0" applyFont="1" applyFill="1"/>
    <xf numFmtId="44" fontId="4" fillId="2" borderId="0" xfId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8" fillId="4" borderId="5" xfId="3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4" borderId="0" xfId="3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0" fillId="4" borderId="11" xfId="0" applyFill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7</xdr:row>
          <xdr:rowOff>0</xdr:rowOff>
        </xdr:from>
        <xdr:ext cx="1162050" cy="333375"/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EA405C1-A1B7-4728-B484-EC6ED74C9D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20</xdr:row>
          <xdr:rowOff>19050</xdr:rowOff>
        </xdr:from>
        <xdr:to>
          <xdr:col>1</xdr:col>
          <xdr:colOff>28575</xdr:colOff>
          <xdr:row>21</xdr:row>
          <xdr:rowOff>142875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197957F-4143-4D57-940E-491325964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Insert Expense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32</xdr:row>
          <xdr:rowOff>9525</xdr:rowOff>
        </xdr:from>
        <xdr:to>
          <xdr:col>1</xdr:col>
          <xdr:colOff>0</xdr:colOff>
          <xdr:row>33</xdr:row>
          <xdr:rowOff>57150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E576977-CA29-4FEB-A128-A36DA4E8DF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Insert Asset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40</xdr:row>
          <xdr:rowOff>28575</xdr:rowOff>
        </xdr:from>
        <xdr:to>
          <xdr:col>1</xdr:col>
          <xdr:colOff>209550</xdr:colOff>
          <xdr:row>41</xdr:row>
          <xdr:rowOff>66675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E836738-3900-4B26-AF34-81D44B056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Insert Liabilities Row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Local%20Settings/Temporary%20Internet%20Files/Content.IE5/CMZA1YYA/Copy%20of%20Frank's%20Equity%20Recapture%20Summary%20and%20Calc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My%20Documents/!%20TPAs/CASH%20FLOW%20AUDITOR%20PROGRAM/Old%20Calculators/Frank's%20Mortgage%20calculator%204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dy\AppData\Local\Microsoft\Windows\INetCache\Content.Outlook\Q23QOSK9\New%20FBEC%203-DESKTOP-LCGU9QL.xlsm" TargetMode="External"/><Relationship Id="rId1" Type="http://schemas.openxmlformats.org/officeDocument/2006/relationships/externalLinkPath" Target="/Users/randy/AppData/Local/Microsoft/Windows/INetCache/Content.Outlook/Q23QOSK9/New%20FBEC%203-DESKTOP-LCGU9Q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tgageCalculator"/>
      <sheetName val="NoExtra"/>
      <sheetName val="Equity Recaptur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Page"/>
      <sheetName val="ProjectInfo"/>
      <sheetName val="CashFlow"/>
      <sheetName val="Strategies"/>
      <sheetName val="Report Page 1"/>
      <sheetName val="Report Page 2"/>
      <sheetName val="Report Page 3"/>
      <sheetName val="Report Page 4"/>
      <sheetName val="Report Page 5"/>
      <sheetName val="CashFlowProjection"/>
      <sheetName val="ProjectedInvestmentPortfolio"/>
      <sheetName val="CashFlowFundingAnalysis"/>
      <sheetName val="Sheet1"/>
      <sheetName val="Sheet2"/>
      <sheetName val="FixedCalc"/>
      <sheetName val="FixedCalc2"/>
      <sheetName val="FixedCalc3"/>
      <sheetName val="CFM1"/>
      <sheetName val="Bank Loan in Insurance"/>
      <sheetName val="Bank Loan vs Insurance Loan"/>
      <sheetName val="Cost vs Benefit Calculator"/>
      <sheetName val="Investment Estimator"/>
      <sheetName val="Investment Tax Profile"/>
      <sheetName val="Insurance Estimator"/>
      <sheetName val="CFM2"/>
      <sheetName val="CFM3"/>
      <sheetName val="CFM4"/>
      <sheetName val="CFMM"/>
      <sheetName val="CFM-PLUS L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.xml"/><Relationship Id="rId3" Type="http://schemas.openxmlformats.org/officeDocument/2006/relationships/hyperlink" Target="https://www.irscalculators.com/tax-calculator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3.xml"/><Relationship Id="rId2" Type="http://schemas.openxmlformats.org/officeDocument/2006/relationships/hyperlink" Target="https://bigfuture.collegeboard.org/pay-for-college/paying-your-share/expected-family-contribution-calculator" TargetMode="External"/><Relationship Id="rId1" Type="http://schemas.openxmlformats.org/officeDocument/2006/relationships/hyperlink" Target="https://www.kff.org/interactive/subsidy-calculator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2.xml"/><Relationship Id="rId5" Type="http://schemas.openxmlformats.org/officeDocument/2006/relationships/printerSettings" Target="../printerSettings/printerSettings1.bin"/><Relationship Id="rId10" Type="http://schemas.openxmlformats.org/officeDocument/2006/relationships/ctrlProp" Target="../ctrlProps/ctrlProp1.xml"/><Relationship Id="rId4" Type="http://schemas.openxmlformats.org/officeDocument/2006/relationships/hyperlink" Target="https://www.mortgagecalculator.org/" TargetMode="External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9048-B6C9-4034-B119-FF86267C00A1}">
  <sheetPr codeName="Sheet21"/>
  <dimension ref="A1:I74"/>
  <sheetViews>
    <sheetView showGridLines="0" tabSelected="1" topLeftCell="A24" zoomScale="140" zoomScaleNormal="140" workbookViewId="0">
      <selection activeCell="A3" sqref="A3"/>
    </sheetView>
  </sheetViews>
  <sheetFormatPr defaultRowHeight="15" x14ac:dyDescent="0.25"/>
  <cols>
    <col min="1" max="1" width="17.140625" bestFit="1" customWidth="1"/>
    <col min="2" max="2" width="21.42578125" customWidth="1"/>
    <col min="3" max="3" width="18" customWidth="1"/>
    <col min="4" max="4" width="25.42578125" customWidth="1"/>
    <col min="5" max="5" width="17.5703125" customWidth="1"/>
    <col min="6" max="6" width="21.140625" customWidth="1"/>
    <col min="7" max="7" width="25.85546875" customWidth="1"/>
  </cols>
  <sheetData>
    <row r="1" spans="1:9" ht="47.1" customHeight="1" x14ac:dyDescent="0.25">
      <c r="A1" s="30"/>
      <c r="B1" s="29" t="s">
        <v>20</v>
      </c>
      <c r="C1" s="29" t="s">
        <v>19</v>
      </c>
      <c r="D1" s="29" t="s">
        <v>18</v>
      </c>
      <c r="E1" s="29" t="s">
        <v>17</v>
      </c>
      <c r="F1" s="29" t="s">
        <v>16</v>
      </c>
      <c r="G1" s="28" t="s">
        <v>15</v>
      </c>
      <c r="H1" s="1"/>
      <c r="I1" s="1"/>
    </row>
    <row r="2" spans="1:9" ht="15.75" x14ac:dyDescent="0.25">
      <c r="A2" s="27" t="s">
        <v>35</v>
      </c>
      <c r="B2" s="23"/>
      <c r="C2" s="23"/>
      <c r="D2" s="23"/>
      <c r="E2" s="23"/>
      <c r="F2" s="23"/>
      <c r="G2" s="22"/>
    </row>
    <row r="3" spans="1:9" x14ac:dyDescent="0.25">
      <c r="A3" s="20" t="s">
        <v>34</v>
      </c>
      <c r="B3" s="15"/>
      <c r="C3" s="19">
        <v>13000</v>
      </c>
      <c r="D3" s="19">
        <v>0</v>
      </c>
      <c r="E3" s="15"/>
      <c r="F3" s="15"/>
      <c r="G3" s="19">
        <f>C3+D3</f>
        <v>13000</v>
      </c>
    </row>
    <row r="4" spans="1:9" x14ac:dyDescent="0.25">
      <c r="A4" s="20" t="s">
        <v>33</v>
      </c>
      <c r="B4" s="15"/>
      <c r="C4" s="19">
        <v>0</v>
      </c>
      <c r="D4" s="19">
        <v>0</v>
      </c>
      <c r="E4" s="15"/>
      <c r="F4" s="15"/>
      <c r="G4" s="19">
        <f>C4+D4</f>
        <v>0</v>
      </c>
    </row>
    <row r="5" spans="1:9" x14ac:dyDescent="0.25">
      <c r="A5" s="20" t="s">
        <v>11</v>
      </c>
      <c r="B5" s="15"/>
      <c r="C5" s="19">
        <v>0</v>
      </c>
      <c r="D5" s="19">
        <v>0</v>
      </c>
      <c r="E5" s="15"/>
      <c r="F5" s="15"/>
      <c r="G5" s="19">
        <f>C5+D5</f>
        <v>0</v>
      </c>
    </row>
    <row r="6" spans="1:9" x14ac:dyDescent="0.25">
      <c r="A6" s="20" t="s">
        <v>32</v>
      </c>
      <c r="B6" s="15"/>
      <c r="C6" s="19">
        <v>800</v>
      </c>
      <c r="D6" s="19">
        <v>0</v>
      </c>
      <c r="E6" s="15"/>
      <c r="F6" s="15"/>
      <c r="G6" s="19">
        <f>C6+D6</f>
        <v>800</v>
      </c>
    </row>
    <row r="7" spans="1:9" x14ac:dyDescent="0.25">
      <c r="A7" s="18" t="s">
        <v>31</v>
      </c>
      <c r="B7" s="23"/>
      <c r="C7" s="17">
        <f>SUM(C3:C6)</f>
        <v>13800</v>
      </c>
      <c r="D7" s="17">
        <f>SUM(D3:D6)</f>
        <v>0</v>
      </c>
      <c r="E7" s="23"/>
      <c r="F7" s="23"/>
      <c r="G7" s="17">
        <f>SUM(G3:G6)</f>
        <v>13800</v>
      </c>
    </row>
    <row r="8" spans="1:9" x14ac:dyDescent="0.25">
      <c r="A8" s="16"/>
      <c r="B8" s="15"/>
      <c r="C8" s="15"/>
      <c r="D8" s="15"/>
      <c r="E8" s="15"/>
      <c r="F8" s="15"/>
      <c r="G8" s="14"/>
    </row>
    <row r="9" spans="1:9" x14ac:dyDescent="0.25">
      <c r="A9" s="16"/>
      <c r="B9" s="15"/>
      <c r="C9" s="15"/>
      <c r="D9" s="15"/>
      <c r="E9" s="15"/>
      <c r="F9" s="15"/>
      <c r="G9" s="14"/>
    </row>
    <row r="10" spans="1:9" x14ac:dyDescent="0.25">
      <c r="A10" s="16"/>
      <c r="B10" s="15"/>
      <c r="C10" s="15"/>
      <c r="D10" s="15"/>
      <c r="E10" s="15"/>
      <c r="F10" s="15"/>
      <c r="G10" s="14"/>
    </row>
    <row r="11" spans="1:9" x14ac:dyDescent="0.25">
      <c r="A11" s="18" t="s">
        <v>30</v>
      </c>
      <c r="B11" s="23"/>
      <c r="C11" s="23"/>
      <c r="D11" s="23"/>
      <c r="E11" s="23"/>
      <c r="F11" s="23"/>
      <c r="G11" s="22"/>
    </row>
    <row r="12" spans="1:9" x14ac:dyDescent="0.25">
      <c r="A12" s="26" t="s">
        <v>29</v>
      </c>
      <c r="B12" s="15"/>
      <c r="C12" s="19">
        <v>1500</v>
      </c>
      <c r="D12" s="19">
        <v>-200</v>
      </c>
      <c r="E12" s="15"/>
      <c r="F12" s="15"/>
      <c r="G12" s="19">
        <f>C12+D12</f>
        <v>1300</v>
      </c>
    </row>
    <row r="13" spans="1:9" x14ac:dyDescent="0.25">
      <c r="A13" s="20" t="s">
        <v>28</v>
      </c>
      <c r="B13" s="15"/>
      <c r="C13" s="19">
        <v>0</v>
      </c>
      <c r="D13" s="19">
        <v>0</v>
      </c>
      <c r="E13" s="15"/>
      <c r="F13" s="15"/>
      <c r="G13" s="19">
        <f>C13+D13</f>
        <v>0</v>
      </c>
    </row>
    <row r="14" spans="1:9" x14ac:dyDescent="0.25">
      <c r="A14" s="20" t="s">
        <v>27</v>
      </c>
      <c r="B14" s="15"/>
      <c r="C14" s="19">
        <v>0</v>
      </c>
      <c r="D14" s="19">
        <v>0</v>
      </c>
      <c r="E14" s="15"/>
      <c r="F14" s="15"/>
      <c r="G14" s="19">
        <f>C14+D14</f>
        <v>0</v>
      </c>
    </row>
    <row r="15" spans="1:9" x14ac:dyDescent="0.25">
      <c r="A15" s="20" t="s">
        <v>26</v>
      </c>
      <c r="B15" s="15"/>
      <c r="C15" s="19">
        <v>4500</v>
      </c>
      <c r="D15" s="19">
        <v>0</v>
      </c>
      <c r="E15" s="15"/>
      <c r="F15" s="15"/>
      <c r="G15" s="19">
        <f>C15+D15</f>
        <v>4500</v>
      </c>
    </row>
    <row r="16" spans="1:9" x14ac:dyDescent="0.25">
      <c r="A16" s="20" t="s">
        <v>25</v>
      </c>
      <c r="B16" s="15"/>
      <c r="C16" s="19">
        <v>0</v>
      </c>
      <c r="D16" s="19">
        <v>0</v>
      </c>
      <c r="E16" s="15"/>
      <c r="F16" s="15"/>
      <c r="G16" s="19">
        <f>C16+D16</f>
        <v>0</v>
      </c>
    </row>
    <row r="17" spans="1:9" x14ac:dyDescent="0.25">
      <c r="A17" s="21" t="s">
        <v>24</v>
      </c>
      <c r="B17" s="15"/>
      <c r="C17" s="19">
        <v>1800</v>
      </c>
      <c r="D17" s="19">
        <v>-800</v>
      </c>
      <c r="E17" s="15"/>
      <c r="F17" s="15"/>
      <c r="G17" s="19">
        <f>C17+D17</f>
        <v>1000</v>
      </c>
    </row>
    <row r="18" spans="1:9" x14ac:dyDescent="0.25">
      <c r="A18" s="21" t="s">
        <v>23</v>
      </c>
      <c r="B18" s="15"/>
      <c r="C18" s="19">
        <v>2000</v>
      </c>
      <c r="D18" s="19">
        <v>-1000</v>
      </c>
      <c r="E18" s="15"/>
      <c r="F18" s="15"/>
      <c r="G18" s="19">
        <f>C18+D18</f>
        <v>1000</v>
      </c>
    </row>
    <row r="19" spans="1:9" x14ac:dyDescent="0.25">
      <c r="A19" s="20" t="s">
        <v>22</v>
      </c>
      <c r="B19" s="15"/>
      <c r="C19" s="19">
        <v>0</v>
      </c>
      <c r="D19" s="19">
        <v>0</v>
      </c>
      <c r="E19" s="15"/>
      <c r="F19" s="15"/>
      <c r="G19" s="19">
        <f>C19+D19</f>
        <v>0</v>
      </c>
    </row>
    <row r="20" spans="1:9" x14ac:dyDescent="0.25">
      <c r="A20" s="18" t="s">
        <v>21</v>
      </c>
      <c r="B20" s="23"/>
      <c r="C20" s="17">
        <f>SUM(C12:C19)</f>
        <v>9800</v>
      </c>
      <c r="D20" s="17">
        <f>SUM(D12:D19)</f>
        <v>-2000</v>
      </c>
      <c r="E20" s="23"/>
      <c r="F20" s="23"/>
      <c r="G20" s="17">
        <f>SUM(G12:G19)</f>
        <v>7800</v>
      </c>
    </row>
    <row r="21" spans="1:9" x14ac:dyDescent="0.25">
      <c r="A21" s="16"/>
      <c r="B21" s="15"/>
      <c r="C21" s="15"/>
      <c r="D21" s="15"/>
      <c r="E21" s="15"/>
      <c r="F21" s="15"/>
      <c r="G21" s="14"/>
    </row>
    <row r="22" spans="1:9" x14ac:dyDescent="0.25">
      <c r="A22" s="16"/>
      <c r="B22" s="15"/>
      <c r="C22" s="15"/>
      <c r="D22" s="15"/>
      <c r="E22" s="15"/>
      <c r="F22" s="15"/>
      <c r="G22" s="14"/>
    </row>
    <row r="23" spans="1:9" x14ac:dyDescent="0.25">
      <c r="A23" s="16"/>
      <c r="B23" s="15"/>
      <c r="C23" s="15"/>
      <c r="D23" s="15"/>
      <c r="E23" s="15"/>
      <c r="F23" s="15"/>
      <c r="G23" s="14"/>
    </row>
    <row r="24" spans="1:9" ht="47.25" x14ac:dyDescent="0.25">
      <c r="A24" s="16"/>
      <c r="B24" s="25" t="s">
        <v>20</v>
      </c>
      <c r="C24" s="25" t="s">
        <v>19</v>
      </c>
      <c r="D24" s="25" t="s">
        <v>18</v>
      </c>
      <c r="E24" s="25" t="s">
        <v>17</v>
      </c>
      <c r="F24" s="25" t="s">
        <v>16</v>
      </c>
      <c r="G24" s="24" t="s">
        <v>15</v>
      </c>
    </row>
    <row r="25" spans="1:9" x14ac:dyDescent="0.25">
      <c r="A25" s="18" t="s">
        <v>14</v>
      </c>
      <c r="B25" s="23"/>
      <c r="C25" s="23"/>
      <c r="D25" s="23"/>
      <c r="E25" s="23"/>
      <c r="F25" s="23"/>
      <c r="G25" s="22"/>
      <c r="H25" s="1"/>
      <c r="I25" s="1"/>
    </row>
    <row r="26" spans="1:9" x14ac:dyDescent="0.25">
      <c r="A26" s="20" t="s">
        <v>13</v>
      </c>
      <c r="B26" s="19">
        <v>0</v>
      </c>
      <c r="C26" s="19">
        <v>0</v>
      </c>
      <c r="D26" s="19">
        <v>0</v>
      </c>
      <c r="E26" s="19">
        <v>0</v>
      </c>
      <c r="F26" s="19">
        <f>B26</f>
        <v>0</v>
      </c>
      <c r="G26" s="19">
        <v>0</v>
      </c>
      <c r="H26" s="1"/>
      <c r="I26" s="1"/>
    </row>
    <row r="27" spans="1:9" x14ac:dyDescent="0.25">
      <c r="A27" s="20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f>B27</f>
        <v>0</v>
      </c>
      <c r="G27" s="19">
        <v>0</v>
      </c>
      <c r="H27" s="1"/>
      <c r="I27" s="1"/>
    </row>
    <row r="28" spans="1:9" x14ac:dyDescent="0.25">
      <c r="A28" s="20" t="s">
        <v>11</v>
      </c>
      <c r="B28" s="19">
        <v>0</v>
      </c>
      <c r="C28" s="19">
        <v>0</v>
      </c>
      <c r="D28" s="19">
        <v>0</v>
      </c>
      <c r="E28" s="19">
        <v>0</v>
      </c>
      <c r="F28" s="19">
        <f>B28</f>
        <v>0</v>
      </c>
      <c r="G28" s="19">
        <v>0</v>
      </c>
      <c r="H28" s="1"/>
      <c r="I28" s="1"/>
    </row>
    <row r="29" spans="1:9" x14ac:dyDescent="0.25">
      <c r="A29" s="20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f>B29</f>
        <v>0</v>
      </c>
      <c r="G29" s="19">
        <v>0</v>
      </c>
      <c r="H29" s="1"/>
      <c r="I29" s="1"/>
    </row>
    <row r="30" spans="1:9" x14ac:dyDescent="0.25">
      <c r="A30" s="20" t="s">
        <v>9</v>
      </c>
      <c r="B30" s="19">
        <v>0</v>
      </c>
      <c r="C30" s="19">
        <v>0</v>
      </c>
      <c r="D30" s="19">
        <v>0</v>
      </c>
      <c r="E30" s="19">
        <v>0</v>
      </c>
      <c r="F30" s="19">
        <f>B30</f>
        <v>0</v>
      </c>
      <c r="G30" s="19">
        <v>0</v>
      </c>
      <c r="H30" s="1"/>
      <c r="I30" s="1"/>
    </row>
    <row r="31" spans="1:9" x14ac:dyDescent="0.25">
      <c r="A31" s="20" t="s">
        <v>8</v>
      </c>
      <c r="B31" s="19">
        <v>0</v>
      </c>
      <c r="C31" s="19">
        <v>0</v>
      </c>
      <c r="D31" s="19">
        <v>0</v>
      </c>
      <c r="E31" s="19">
        <v>0</v>
      </c>
      <c r="F31" s="19">
        <f>B31</f>
        <v>0</v>
      </c>
      <c r="G31" s="19">
        <v>0</v>
      </c>
      <c r="H31" s="1"/>
      <c r="I31" s="1"/>
    </row>
    <row r="32" spans="1:9" x14ac:dyDescent="0.25">
      <c r="A32" s="18" t="s">
        <v>7</v>
      </c>
      <c r="B32" s="17">
        <f>SUM(B26:B31)</f>
        <v>0</v>
      </c>
      <c r="C32" s="17">
        <v>0</v>
      </c>
      <c r="D32" s="17">
        <f>SUM(D26:D31)</f>
        <v>0</v>
      </c>
      <c r="E32" s="17">
        <f>SUM(E26:E31)</f>
        <v>0</v>
      </c>
      <c r="F32" s="17">
        <f>SUM(F26:F31)</f>
        <v>0</v>
      </c>
      <c r="G32" s="17">
        <f>SUM(G26:G31)</f>
        <v>0</v>
      </c>
      <c r="H32" s="1"/>
      <c r="I32" s="1"/>
    </row>
    <row r="33" spans="1:9" x14ac:dyDescent="0.25">
      <c r="A33" s="16"/>
      <c r="B33" s="15"/>
      <c r="C33" s="15"/>
      <c r="D33" s="15"/>
      <c r="E33" s="15"/>
      <c r="F33" s="15"/>
      <c r="G33" s="14"/>
      <c r="H33" s="1"/>
      <c r="I33" s="1"/>
    </row>
    <row r="34" spans="1:9" x14ac:dyDescent="0.25">
      <c r="A34" s="16"/>
      <c r="B34" s="15"/>
      <c r="C34" s="15"/>
      <c r="D34" s="15"/>
      <c r="E34" s="15"/>
      <c r="F34" s="15"/>
      <c r="G34" s="14"/>
      <c r="H34" s="1"/>
      <c r="I34" s="1"/>
    </row>
    <row r="35" spans="1:9" x14ac:dyDescent="0.25">
      <c r="A35" s="18" t="s">
        <v>6</v>
      </c>
      <c r="B35" s="23"/>
      <c r="C35" s="23"/>
      <c r="D35" s="23"/>
      <c r="E35" s="23"/>
      <c r="F35" s="23"/>
      <c r="G35" s="22"/>
      <c r="H35" s="1"/>
      <c r="I35" s="1"/>
    </row>
    <row r="36" spans="1:9" x14ac:dyDescent="0.25">
      <c r="A36" s="21" t="s">
        <v>5</v>
      </c>
      <c r="B36" s="19">
        <v>216500</v>
      </c>
      <c r="C36" s="19">
        <v>1400</v>
      </c>
      <c r="D36" s="19">
        <v>600</v>
      </c>
      <c r="E36" s="19">
        <v>0</v>
      </c>
      <c r="F36" s="19">
        <f>E36+B36</f>
        <v>216500</v>
      </c>
      <c r="G36" s="19">
        <v>2000</v>
      </c>
      <c r="H36" s="1"/>
      <c r="I36" s="1"/>
    </row>
    <row r="37" spans="1:9" x14ac:dyDescent="0.25">
      <c r="A37" s="20" t="s">
        <v>4</v>
      </c>
      <c r="B37" s="19">
        <v>60000</v>
      </c>
      <c r="C37" s="19">
        <v>600</v>
      </c>
      <c r="D37" s="19">
        <v>-600</v>
      </c>
      <c r="E37" s="19">
        <v>0</v>
      </c>
      <c r="F37" s="19">
        <f>E37+B37</f>
        <v>60000</v>
      </c>
      <c r="G37" s="19">
        <v>0</v>
      </c>
      <c r="H37" s="1"/>
      <c r="I37" s="1"/>
    </row>
    <row r="38" spans="1:9" x14ac:dyDescent="0.25">
      <c r="A38" s="20" t="s">
        <v>3</v>
      </c>
      <c r="B38" s="19">
        <v>0</v>
      </c>
      <c r="C38" s="19">
        <v>0</v>
      </c>
      <c r="D38" s="19">
        <v>0</v>
      </c>
      <c r="E38" s="19">
        <v>0</v>
      </c>
      <c r="F38" s="19">
        <f>E38+B38</f>
        <v>0</v>
      </c>
      <c r="G38" s="19">
        <v>0</v>
      </c>
      <c r="H38" s="1"/>
      <c r="I38" s="1"/>
    </row>
    <row r="39" spans="1:9" x14ac:dyDescent="0.25">
      <c r="A39" s="20" t="s">
        <v>2</v>
      </c>
      <c r="B39" s="19">
        <v>40000</v>
      </c>
      <c r="C39" s="19">
        <v>1000</v>
      </c>
      <c r="D39" s="19">
        <v>-1000</v>
      </c>
      <c r="E39" s="19">
        <v>0</v>
      </c>
      <c r="F39" s="19">
        <f>E39+B39</f>
        <v>40000</v>
      </c>
      <c r="G39" s="19">
        <v>0</v>
      </c>
      <c r="H39" s="1"/>
      <c r="I39" s="1"/>
    </row>
    <row r="40" spans="1:9" x14ac:dyDescent="0.25">
      <c r="A40" s="18" t="s">
        <v>1</v>
      </c>
      <c r="B40" s="17">
        <f>SUM(B36:B39)</f>
        <v>316500</v>
      </c>
      <c r="C40" s="17">
        <f>SUM(C36:C39)</f>
        <v>3000</v>
      </c>
      <c r="D40" s="17">
        <f>SUM(D36:D39)</f>
        <v>-1000</v>
      </c>
      <c r="E40" s="17">
        <f>SUM(E36:E39)</f>
        <v>0</v>
      </c>
      <c r="F40" s="17">
        <f>SUM(F36:F39)</f>
        <v>316500</v>
      </c>
      <c r="G40" s="17">
        <f>SUM(G36:G39)</f>
        <v>2000</v>
      </c>
      <c r="H40" s="1"/>
      <c r="I40" s="1"/>
    </row>
    <row r="41" spans="1:9" x14ac:dyDescent="0.25">
      <c r="A41" s="16"/>
      <c r="B41" s="15"/>
      <c r="C41" s="15"/>
      <c r="D41" s="15"/>
      <c r="E41" s="15"/>
      <c r="F41" s="15"/>
      <c r="G41" s="14"/>
      <c r="H41" s="1"/>
      <c r="I41" s="1"/>
    </row>
    <row r="42" spans="1:9" x14ac:dyDescent="0.25">
      <c r="A42" s="16"/>
      <c r="B42" s="15"/>
      <c r="C42" s="15"/>
      <c r="D42" s="15"/>
      <c r="E42" s="15"/>
      <c r="F42" s="15"/>
      <c r="G42" s="14"/>
      <c r="H42" s="1"/>
      <c r="I42" s="1"/>
    </row>
    <row r="43" spans="1:9" ht="15.75" x14ac:dyDescent="0.25">
      <c r="A43" s="13" t="s">
        <v>0</v>
      </c>
      <c r="B43" s="12">
        <f>B32-B40</f>
        <v>-316500</v>
      </c>
      <c r="C43" s="12">
        <f>C7+C32-C20-C40</f>
        <v>1000</v>
      </c>
      <c r="D43" s="12">
        <f>D7-D20-D40+D32</f>
        <v>3000</v>
      </c>
      <c r="E43" s="12"/>
      <c r="F43" s="12">
        <f>F32-F40</f>
        <v>-316500</v>
      </c>
      <c r="G43" s="11">
        <f>C43+D43</f>
        <v>4000</v>
      </c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8.75" x14ac:dyDescent="0.3">
      <c r="A46" s="6"/>
      <c r="B46" s="10"/>
      <c r="C46" s="10"/>
      <c r="D46" s="10"/>
      <c r="E46" s="10"/>
      <c r="F46" s="10"/>
      <c r="G46" s="3"/>
      <c r="H46" s="1"/>
      <c r="I46" s="1"/>
    </row>
    <row r="47" spans="1:9" x14ac:dyDescent="0.25">
      <c r="A47" s="10"/>
      <c r="B47" s="10"/>
      <c r="C47" s="10"/>
      <c r="D47" s="10"/>
      <c r="E47" s="10"/>
      <c r="F47" s="10"/>
      <c r="G47" s="10"/>
      <c r="H47" s="1"/>
      <c r="I47" s="1"/>
    </row>
    <row r="48" spans="1:9" ht="18.75" x14ac:dyDescent="0.3">
      <c r="A48" s="9"/>
      <c r="B48" s="8"/>
      <c r="C48" s="8"/>
      <c r="D48" s="8"/>
      <c r="E48" s="8"/>
      <c r="F48" s="3"/>
      <c r="G48" s="3"/>
      <c r="H48" s="1"/>
      <c r="I48" s="1"/>
    </row>
    <row r="49" spans="1:9" ht="18.75" x14ac:dyDescent="0.3">
      <c r="A49" s="6"/>
      <c r="B49" s="6"/>
      <c r="C49" s="6"/>
      <c r="D49" s="6"/>
      <c r="E49" s="6"/>
      <c r="F49" s="7"/>
      <c r="G49" s="7"/>
      <c r="H49" s="1"/>
      <c r="I49" s="1"/>
    </row>
    <row r="50" spans="1:9" ht="18.75" x14ac:dyDescent="0.3">
      <c r="A50" s="6"/>
      <c r="B50" s="6"/>
      <c r="C50" s="6"/>
      <c r="D50" s="3"/>
      <c r="E50" s="3"/>
      <c r="F50" s="7"/>
      <c r="G50" s="7"/>
      <c r="H50" s="1"/>
      <c r="I50" s="1"/>
    </row>
    <row r="51" spans="1:9" ht="18.75" x14ac:dyDescent="0.3">
      <c r="A51" s="6"/>
      <c r="B51" s="6"/>
      <c r="C51" s="6"/>
      <c r="D51" s="3"/>
      <c r="E51" s="3"/>
      <c r="F51" s="5"/>
      <c r="G51" s="5"/>
      <c r="H51" s="1"/>
      <c r="I51" s="1"/>
    </row>
    <row r="52" spans="1:9" ht="18.75" x14ac:dyDescent="0.3">
      <c r="A52" s="4"/>
      <c r="B52" s="3"/>
      <c r="C52" s="3"/>
      <c r="D52" s="3"/>
      <c r="E52" s="3"/>
      <c r="F52" s="2"/>
      <c r="G52" s="2"/>
      <c r="H52" s="1"/>
      <c r="I52" s="1"/>
    </row>
    <row r="53" spans="1:9" ht="18.75" x14ac:dyDescent="0.3">
      <c r="A53" s="4"/>
      <c r="B53" s="3"/>
      <c r="C53" s="3"/>
      <c r="D53" s="3"/>
      <c r="E53" s="3"/>
      <c r="F53" s="3"/>
      <c r="G53" s="2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</sheetData>
  <hyperlinks>
    <hyperlink ref="A12" r:id="rId1" xr:uid="{E84CAAA7-6D2D-4C25-A481-968827CE9993}"/>
    <hyperlink ref="A17" r:id="rId2" xr:uid="{296222CE-ACA9-456B-849C-AA89CE8F3568}"/>
    <hyperlink ref="A18" r:id="rId3" xr:uid="{BED5F790-7925-4254-9F96-8704DEBA16CA}"/>
    <hyperlink ref="A36" r:id="rId4" xr:uid="{7A3CD954-AC9B-4DAC-80DF-3FB986CAF2E7}"/>
  </hyperlinks>
  <pageMargins left="0.7" right="0.7" top="0.75" bottom="0.75" header="0.3" footer="0.3"/>
  <pageSetup orientation="portrait" r:id="rId5"/>
  <drawing r:id="rId6"/>
  <legacyDrawing r:id="rId7"/>
  <controls>
    <mc:AlternateContent xmlns:mc="http://schemas.openxmlformats.org/markup-compatibility/2006">
      <mc:Choice Requires="x14">
        <control shapeId="1025" r:id="rId8" name="CommandButton1">
          <controlPr defaultSize="0" autoLine="0" r:id="rId9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1</xdr:col>
                <xdr:colOff>19050</xdr:colOff>
                <xdr:row>8</xdr:row>
                <xdr:rowOff>142875</xdr:rowOff>
              </to>
            </anchor>
          </controlPr>
        </control>
      </mc:Choice>
      <mc:Fallback>
        <control shapeId="1025" r:id="rId8" name="CommandButton1"/>
      </mc:Fallback>
    </mc:AlternateContent>
    <mc:AlternateContent xmlns:mc="http://schemas.openxmlformats.org/markup-compatibility/2006">
      <mc:Choice Requires="x14">
        <control shapeId="1026" r:id="rId10" name="Button 2">
          <controlPr defaultSize="0" print="0" autoFill="0" autoPict="0" macro="[0]!Button5_Click">
            <anchor moveWithCells="1" sizeWithCells="1">
              <from>
                <xdr:col>0</xdr:col>
                <xdr:colOff>19050</xdr:colOff>
                <xdr:row>20</xdr:row>
                <xdr:rowOff>19050</xdr:rowOff>
              </from>
              <to>
                <xdr:col>1</xdr:col>
                <xdr:colOff>28575</xdr:colOff>
                <xdr:row>21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1" name="Button 3">
          <controlPr defaultSize="0" print="0" autoFill="0" autoPict="0" macro="[0]!CashFlow_Button6_Click">
            <anchor moveWithCells="1" sizeWithCells="1">
              <from>
                <xdr:col>0</xdr:col>
                <xdr:colOff>9525</xdr:colOff>
                <xdr:row>32</xdr:row>
                <xdr:rowOff>9525</xdr:rowOff>
              </from>
              <to>
                <xdr:col>1</xdr:col>
                <xdr:colOff>0</xdr:colOff>
                <xdr:row>33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12" name="Button 4">
          <controlPr defaultSize="0" print="0" autoFill="0" autoPict="0" macro="[0]!Button7_Click">
            <anchor moveWithCells="1" sizeWithCells="1">
              <from>
                <xdr:col>0</xdr:col>
                <xdr:colOff>9525</xdr:colOff>
                <xdr:row>40</xdr:row>
                <xdr:rowOff>28575</xdr:rowOff>
              </from>
              <to>
                <xdr:col>1</xdr:col>
                <xdr:colOff>209550</xdr:colOff>
                <xdr:row>41</xdr:row>
                <xdr:rowOff>66675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Newby</dc:creator>
  <cp:lastModifiedBy>Randy Newby</cp:lastModifiedBy>
  <dcterms:created xsi:type="dcterms:W3CDTF">2024-12-23T21:05:57Z</dcterms:created>
  <dcterms:modified xsi:type="dcterms:W3CDTF">2024-12-23T21:06:25Z</dcterms:modified>
</cp:coreProperties>
</file>