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ndy\Desktop\Export\Rprx\"/>
    </mc:Choice>
  </mc:AlternateContent>
  <xr:revisionPtr revIDLastSave="0" documentId="8_{F6793ED8-2A85-49F4-AA18-75E5B3B3C245}" xr6:coauthVersionLast="47" xr6:coauthVersionMax="47" xr10:uidLastSave="{00000000-0000-0000-0000-000000000000}"/>
  <bookViews>
    <workbookView xWindow="-120" yWindow="-120" windowWidth="38640" windowHeight="15720" xr2:uid="{722B20CF-41C6-40BB-9B9E-384B377798E9}"/>
  </bookViews>
  <sheets>
    <sheet name="Investment Tax Profile" sheetId="1" r:id="rId1"/>
  </sheets>
  <externalReferences>
    <externalReference r:id="rId2"/>
    <externalReference r:id="rId3"/>
    <externalReference r:id="rId4"/>
    <externalReference r:id="rId5"/>
  </externalReferences>
  <definedNames>
    <definedName name="chart_balance">OFFSET([2]MortgageCalculator!$I$28,2,0,payments,1)</definedName>
    <definedName name="chart_balance_noextra">OFFSET([2]NoExtra!$G$2,2,0,nper,1)</definedName>
    <definedName name="chart_date">OFFSET([2]MortgageCalculator!$B$28,2,0,nper,1)</definedName>
    <definedName name="chart_date_noextra">OFFSET([2]NoExtra!$B$2,2,0,nper,1)</definedName>
    <definedName name="chart_nper">ROW(OFFSET([2]MortgageCalculator!#REF!,0,0,nper,1))</definedName>
    <definedName name="chart_ratehist">OFFSET([2]MortgageCalculator!$C$28,2,0,payments,1)</definedName>
    <definedName name="chart_taxreturned">OFFSET([2]MortgageCalculator!#REF!,2,0,payments,1)</definedName>
    <definedName name="compound_period">INDEX({2,12},MATCH([2]MortgageCalculator!$D$9,compound_periods,0))</definedName>
    <definedName name="compound_periods">{"Semi-Annually";"Monthly"}</definedName>
    <definedName name="CP">INDEX({2,12},MATCH([2]MortgageCalculator!$D$9,compound_periods,0))</definedName>
    <definedName name="dumb">ROW(OFFSET([2]MortgageCalculator!#REF!,0,0,nper,1))</definedName>
    <definedName name="fpdate">[3]MortgageCalculator!$D$6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ney_Merge_Database">#REF!</definedName>
    <definedName name="nper">term*12</definedName>
    <definedName name="payments">MAX([2]MortgageCalculator!$A$30:$A$509)</definedName>
    <definedName name="Payroll_Period">#REF!</definedName>
    <definedName name="rate">[2]MortgageCalculator!#REF!</definedName>
    <definedName name="term">[2]MortgageCalculator!$D$7</definedName>
    <definedName name="variable">IF([2]MortgageCalculator!$L$5="Variable Rate",TRUE,FALSE)</definedName>
    <definedName name="Wage">#REF!</definedName>
    <definedName name="xx">OFFSET([2]NoExtra!$G$2,2,0,nper,1)</definedName>
    <definedName name="xxx">OFFSET([2]MortgageCalculator!$B$28,2,0,nper,1)</definedName>
    <definedName name="xxxx">OFFSET([2]NoExtra!$B$2,2,0,nper,1)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21" i="1"/>
  <c r="E23" i="1"/>
  <c r="F21" i="1" s="1"/>
  <c r="F25" i="1"/>
  <c r="E27" i="1"/>
  <c r="E29" i="1"/>
  <c r="F27" i="1" s="1"/>
  <c r="F31" i="1"/>
  <c r="E33" i="1"/>
  <c r="E35" i="1"/>
  <c r="F33" i="1" s="1"/>
  <c r="F37" i="1"/>
  <c r="E39" i="1"/>
  <c r="E41" i="1" s="1"/>
  <c r="F39" i="1" s="1"/>
  <c r="F43" i="1"/>
  <c r="E45" i="1"/>
  <c r="E47" i="1"/>
  <c r="F45" i="1" s="1"/>
  <c r="F49" i="1"/>
  <c r="E51" i="1"/>
  <c r="E53" i="1"/>
  <c r="F51" i="1" s="1"/>
</calcChain>
</file>

<file path=xl/sharedStrings.xml><?xml version="1.0" encoding="utf-8"?>
<sst xmlns="http://schemas.openxmlformats.org/spreadsheetml/2006/main" count="39" uniqueCount="26">
  <si>
    <t>AMOUNT OF YEARLY DISTRIBUTION:</t>
  </si>
  <si>
    <t>TOTAL FUTURE VALUE OF INVESTMENT CONTRIBUTIONS:</t>
  </si>
  <si>
    <t>Non-deductible Contributions / Taxable Accumulations / Tax-Free Distributions</t>
  </si>
  <si>
    <t>Muni, Roth IRA, 529, Ins</t>
  </si>
  <si>
    <t>Non-deductible Contributions / Tax-Deferred Accumulations / Tax-Free Distributions</t>
  </si>
  <si>
    <t>Mutual Fund, CD, Treasury</t>
  </si>
  <si>
    <t>Non-deductible Contributions / Taxable Accumulations / Taxable Distributions</t>
  </si>
  <si>
    <t>Annuity, EE Bond</t>
  </si>
  <si>
    <t>Non-deductible Contributions / Tax-Deferred Accumulations / Taxable Distributions</t>
  </si>
  <si>
    <t>401(k), Traditional IRA</t>
  </si>
  <si>
    <t>Tax-Deductible Contributions /  Tax-Deferred Accumulations / Taxable Distributions</t>
  </si>
  <si>
    <t>Health Savings Account</t>
  </si>
  <si>
    <t>Tax-Deductible Contributions /  Tax-Deferred Accumulations / Tax-Free Distributions</t>
  </si>
  <si>
    <t>Total Value of Distributed Funds</t>
  </si>
  <si>
    <t>Investment Tax Profile(s)</t>
  </si>
  <si>
    <t>Number of years to distribute accumulated funds?</t>
  </si>
  <si>
    <t xml:space="preserve">What is your capital gains tax rate? </t>
  </si>
  <si>
    <t xml:space="preserve">What is your federal + state tax rate? </t>
  </si>
  <si>
    <t xml:space="preserve"> </t>
  </si>
  <si>
    <t>x</t>
  </si>
  <si>
    <t>Are the distributions tax-free?</t>
  </si>
  <si>
    <t>Are the accumulations tax-deferred?</t>
  </si>
  <si>
    <t>Are the contributions tax-deductible?</t>
  </si>
  <si>
    <t>NO</t>
  </si>
  <si>
    <t>YES</t>
  </si>
  <si>
    <r>
      <t xml:space="preserve">  </t>
    </r>
    <r>
      <rPr>
        <i/>
        <sz val="16"/>
        <color indexed="9"/>
        <rFont val="Arial"/>
        <family val="2"/>
      </rPr>
      <t>Investment Tax Profile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</si>
</sst>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8" formatCode="&quot;$&quot;#,##0.00_);[Red]\(&quot;$&quot;#,##0.00\)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sz val="9"/>
      <color indexed="12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9"/>
      <color indexed="10"/>
      <name val="Arial"/>
      <family val="2"/>
    </font>
    <font>
      <sz val="10"/>
      <color theme="0"/>
      <name val="Arial"/>
      <family val="2"/>
    </font>
    <font>
      <b/>
      <i/>
      <sz val="9"/>
      <color rgb="FF000099"/>
      <name val="Arial"/>
      <family val="2"/>
    </font>
    <font>
      <i/>
      <sz val="8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22"/>
      <color indexed="18"/>
      <name val="Arial"/>
      <family val="2"/>
    </font>
    <font>
      <b/>
      <sz val="22"/>
      <color theme="0"/>
      <name val="Arial"/>
      <family val="2"/>
    </font>
    <font>
      <i/>
      <sz val="1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/>
    <xf numFmtId="0" fontId="1" fillId="2" borderId="0" xfId="1" applyFill="1"/>
    <xf numFmtId="0" fontId="1" fillId="2" borderId="0" xfId="1" applyFill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 vertical="center"/>
    </xf>
    <xf numFmtId="8" fontId="4" fillId="4" borderId="3" xfId="1" applyNumberFormat="1" applyFont="1" applyFill="1" applyBorder="1" applyAlignment="1">
      <alignment vertical="center"/>
    </xf>
    <xf numFmtId="0" fontId="5" fillId="5" borderId="1" xfId="1" applyFont="1" applyFill="1" applyBorder="1" applyAlignment="1">
      <alignment horizontal="right" vertical="center"/>
    </xf>
    <xf numFmtId="0" fontId="5" fillId="5" borderId="2" xfId="1" applyFont="1" applyFill="1" applyBorder="1" applyAlignment="1">
      <alignment horizontal="right" vertical="center"/>
    </xf>
    <xf numFmtId="0" fontId="5" fillId="5" borderId="3" xfId="1" applyFont="1" applyFill="1" applyBorder="1" applyAlignment="1">
      <alignment horizontal="right" vertical="center"/>
    </xf>
    <xf numFmtId="0" fontId="1" fillId="3" borderId="4" xfId="1" applyFill="1" applyBorder="1" applyAlignment="1">
      <alignment horizontal="center"/>
    </xf>
    <xf numFmtId="8" fontId="6" fillId="3" borderId="0" xfId="1" applyNumberFormat="1" applyFont="1" applyFill="1"/>
    <xf numFmtId="0" fontId="7" fillId="3" borderId="0" xfId="1" applyFont="1" applyFill="1" applyAlignment="1">
      <alignment horizontal="right"/>
    </xf>
    <xf numFmtId="0" fontId="1" fillId="3" borderId="0" xfId="1" applyFill="1"/>
    <xf numFmtId="0" fontId="1" fillId="3" borderId="5" xfId="1" applyFill="1" applyBorder="1"/>
    <xf numFmtId="8" fontId="4" fillId="4" borderId="6" xfId="1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9" fillId="3" borderId="4" xfId="1" applyFont="1" applyFill="1" applyBorder="1" applyAlignment="1">
      <alignment horizontal="center" vertical="center"/>
    </xf>
    <xf numFmtId="0" fontId="10" fillId="4" borderId="7" xfId="1" applyFont="1" applyFill="1" applyBorder="1"/>
    <xf numFmtId="0" fontId="10" fillId="4" borderId="0" xfId="1" applyFont="1" applyFill="1"/>
    <xf numFmtId="0" fontId="4" fillId="4" borderId="5" xfId="1" applyFont="1" applyFill="1" applyBorder="1" applyAlignment="1">
      <alignment horizontal="right" vertical="center"/>
    </xf>
    <xf numFmtId="8" fontId="4" fillId="4" borderId="8" xfId="1" applyNumberFormat="1" applyFont="1" applyFill="1" applyBorder="1" applyAlignment="1">
      <alignment vertical="center"/>
    </xf>
    <xf numFmtId="0" fontId="5" fillId="5" borderId="9" xfId="1" applyFont="1" applyFill="1" applyBorder="1" applyAlignment="1">
      <alignment horizontal="right" vertical="center"/>
    </xf>
    <xf numFmtId="0" fontId="5" fillId="5" borderId="10" xfId="1" applyFont="1" applyFill="1" applyBorder="1" applyAlignment="1">
      <alignment horizontal="right" vertical="center"/>
    </xf>
    <xf numFmtId="0" fontId="5" fillId="5" borderId="8" xfId="1" applyFont="1" applyFill="1" applyBorder="1" applyAlignment="1">
      <alignment horizontal="right" vertical="center"/>
    </xf>
    <xf numFmtId="0" fontId="11" fillId="3" borderId="4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2" fillId="3" borderId="3" xfId="1" applyFont="1" applyFill="1" applyBorder="1" applyAlignment="1">
      <alignment horizontal="center"/>
    </xf>
    <xf numFmtId="0" fontId="12" fillId="3" borderId="0" xfId="1" applyFont="1" applyFill="1" applyAlignment="1">
      <alignment horizontal="right"/>
    </xf>
    <xf numFmtId="0" fontId="12" fillId="3" borderId="5" xfId="1" applyFont="1" applyFill="1" applyBorder="1" applyAlignment="1">
      <alignment horizontal="right"/>
    </xf>
    <xf numFmtId="0" fontId="1" fillId="3" borderId="1" xfId="1" applyFill="1" applyBorder="1" applyAlignment="1">
      <alignment horizontal="center"/>
    </xf>
    <xf numFmtId="0" fontId="1" fillId="3" borderId="2" xfId="1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8" fontId="13" fillId="3" borderId="0" xfId="1" applyNumberFormat="1" applyFont="1" applyFill="1"/>
    <xf numFmtId="0" fontId="8" fillId="3" borderId="1" xfId="1" applyFont="1" applyFill="1" applyBorder="1" applyAlignment="1">
      <alignment horizontal="left"/>
    </xf>
    <xf numFmtId="0" fontId="8" fillId="3" borderId="2" xfId="1" applyFont="1" applyFill="1" applyBorder="1" applyAlignment="1">
      <alignment horizontal="left"/>
    </xf>
    <xf numFmtId="0" fontId="8" fillId="3" borderId="3" xfId="1" applyFont="1" applyFill="1" applyBorder="1" applyAlignment="1">
      <alignment horizontal="left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4" fillId="5" borderId="11" xfId="1" applyFont="1" applyFill="1" applyBorder="1" applyAlignment="1">
      <alignment horizontal="center" wrapText="1"/>
    </xf>
    <xf numFmtId="0" fontId="10" fillId="5" borderId="9" xfId="1" applyFont="1" applyFill="1" applyBorder="1" applyAlignment="1">
      <alignment horizontal="center"/>
    </xf>
    <xf numFmtId="0" fontId="10" fillId="5" borderId="10" xfId="1" applyFont="1" applyFill="1" applyBorder="1" applyAlignment="1">
      <alignment horizontal="center"/>
    </xf>
    <xf numFmtId="0" fontId="4" fillId="5" borderId="8" xfId="1" applyFont="1" applyFill="1" applyBorder="1" applyAlignment="1">
      <alignment horizontal="center" vertical="center"/>
    </xf>
    <xf numFmtId="0" fontId="14" fillId="2" borderId="0" xfId="1" applyFont="1" applyFill="1"/>
    <xf numFmtId="0" fontId="1" fillId="3" borderId="12" xfId="1" applyFill="1" applyBorder="1" applyAlignment="1">
      <alignment horizontal="center"/>
    </xf>
    <xf numFmtId="0" fontId="1" fillId="3" borderId="13" xfId="1" applyFill="1" applyBorder="1" applyAlignment="1">
      <alignment horizontal="center"/>
    </xf>
    <xf numFmtId="0" fontId="1" fillId="3" borderId="14" xfId="1" applyFill="1" applyBorder="1" applyAlignment="1">
      <alignment horizont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4" fillId="5" borderId="17" xfId="1" applyFont="1" applyFill="1" applyBorder="1" applyAlignment="1">
      <alignment vertical="center"/>
    </xf>
    <xf numFmtId="0" fontId="1" fillId="3" borderId="18" xfId="1" applyFill="1" applyBorder="1" applyAlignment="1">
      <alignment horizontal="center" vertical="center"/>
    </xf>
    <xf numFmtId="0" fontId="1" fillId="3" borderId="19" xfId="1" applyFill="1" applyBorder="1" applyAlignment="1">
      <alignment horizontal="center" vertical="center"/>
    </xf>
    <xf numFmtId="0" fontId="1" fillId="3" borderId="20" xfId="1" applyFill="1" applyBorder="1" applyAlignment="1">
      <alignment horizontal="center" vertical="center"/>
    </xf>
    <xf numFmtId="9" fontId="8" fillId="2" borderId="15" xfId="2" applyFont="1" applyFill="1" applyBorder="1" applyAlignment="1">
      <alignment horizontal="center" vertical="center"/>
    </xf>
    <xf numFmtId="9" fontId="8" fillId="2" borderId="16" xfId="2" applyFont="1" applyFill="1" applyBorder="1" applyAlignment="1">
      <alignment horizontal="center" vertical="center"/>
    </xf>
    <xf numFmtId="8" fontId="1" fillId="2" borderId="0" xfId="1" applyNumberFormat="1" applyFill="1"/>
    <xf numFmtId="0" fontId="1" fillId="3" borderId="18" xfId="1" applyFill="1" applyBorder="1" applyAlignment="1">
      <alignment horizontal="center"/>
    </xf>
    <xf numFmtId="0" fontId="1" fillId="3" borderId="19" xfId="1" applyFill="1" applyBorder="1" applyAlignment="1">
      <alignment horizontal="center"/>
    </xf>
    <xf numFmtId="0" fontId="1" fillId="3" borderId="20" xfId="1" applyFill="1" applyBorder="1" applyAlignment="1">
      <alignment horizontal="center"/>
    </xf>
    <xf numFmtId="10" fontId="1" fillId="2" borderId="0" xfId="1" applyNumberFormat="1" applyFill="1"/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7" fontId="1" fillId="2" borderId="0" xfId="1" applyNumberFormat="1" applyFill="1"/>
    <xf numFmtId="0" fontId="1" fillId="3" borderId="21" xfId="1" applyFill="1" applyBorder="1" applyAlignment="1">
      <alignment horizontal="center"/>
    </xf>
    <xf numFmtId="0" fontId="1" fillId="3" borderId="22" xfId="1" applyFill="1" applyBorder="1" applyAlignment="1">
      <alignment horizontal="center"/>
    </xf>
    <xf numFmtId="0" fontId="1" fillId="3" borderId="23" xfId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 vertical="center"/>
    </xf>
    <xf numFmtId="0" fontId="16" fillId="5" borderId="1" xfId="1" applyFont="1" applyFill="1" applyBorder="1" applyAlignment="1">
      <alignment horizontal="center" vertical="center"/>
    </xf>
    <xf numFmtId="0" fontId="16" fillId="5" borderId="2" xfId="1" applyFont="1" applyFill="1" applyBorder="1" applyAlignment="1">
      <alignment horizontal="center" vertical="center"/>
    </xf>
    <xf numFmtId="0" fontId="16" fillId="5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BA36F58D-2448-4626-AD54-FF922DBCD667}"/>
    <cellStyle name="Percent 3" xfId="2" xr:uid="{B44B7575-E861-4F79-8D09-11939F346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ndy\Desktop\Export\Rprx\Investment%20Estimator.xlsx" TargetMode="External"/><Relationship Id="rId1" Type="http://schemas.openxmlformats.org/officeDocument/2006/relationships/externalLinkPath" Target="Investment%20Estimat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Owner/Local%20Settings/Temporary%20Internet%20Files/Content.IE5/CMZA1YYA/Copy%20of%20Frank's%20Equity%20Recapture%20Summary%20and%20Calc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Owner/My%20Documents/!%20TPAs/CASH%20FLOW%20AUDITOR%20PROGRAM/Old%20Calculators/Frank's%20Mortgage%20calculator%20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ndy\AppData\Local\Microsoft\Windows\INetCache\Content.Outlook\Q23QOSK9\New%20FBEC%203-DESKTOP-LCGU9QL.xlsm" TargetMode="External"/><Relationship Id="rId1" Type="http://schemas.openxmlformats.org/officeDocument/2006/relationships/externalLinkPath" Target="/Users/randy/AppData/Local/Microsoft/Windows/INetCache/Content.Outlook/Q23QOSK9/New%20FBEC%203-DESKTOP-LCGU9Q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vestment Estimator"/>
    </sheetNames>
    <sheetDataSet>
      <sheetData sheetId="0">
        <row r="4">
          <cell r="C4">
            <v>250</v>
          </cell>
        </row>
        <row r="9">
          <cell r="D9">
            <v>100</v>
          </cell>
        </row>
        <row r="15">
          <cell r="D15">
            <v>0.05</v>
          </cell>
        </row>
        <row r="17">
          <cell r="D17">
            <v>19830093.753489446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ty Recapture Summary"/>
      <sheetName val="MortgageCalculator"/>
      <sheetName val="NoExtra"/>
      <sheetName val="MoneyMerge"/>
      <sheetName val="How Equity Recapture Works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tgageCalculator"/>
      <sheetName val="NoExtra"/>
      <sheetName val="Equity Recapture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Page"/>
      <sheetName val="ProjectInfo"/>
      <sheetName val="CashFlow"/>
      <sheetName val="Strategies"/>
      <sheetName val="Report Page 1"/>
      <sheetName val="Report Page 2"/>
      <sheetName val="Report Page 3"/>
      <sheetName val="Report Page 4"/>
      <sheetName val="Report Page 5"/>
      <sheetName val="CashFlowProjection"/>
      <sheetName val="ProjectedInvestmentPortfolio"/>
      <sheetName val="Sheet1"/>
      <sheetName val="Sheet2"/>
      <sheetName val="FixedCalc"/>
      <sheetName val="FixedCalc2"/>
      <sheetName val="FixedCalc3"/>
      <sheetName val="Insurance Estimator"/>
      <sheetName val="CFM2"/>
      <sheetName val="CFM3"/>
      <sheetName val="CFM4"/>
      <sheetName val="CFMM"/>
      <sheetName val="CFM-PLUS Lo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14995-4276-4901-9350-B3234B9F7E11}">
  <sheetPr codeName="Sheet30">
    <tabColor indexed="16"/>
  </sheetPr>
  <dimension ref="A1:AN262"/>
  <sheetViews>
    <sheetView tabSelected="1" topLeftCell="A30" zoomScale="200" zoomScaleNormal="200" workbookViewId="0">
      <selection activeCell="F31" sqref="F31"/>
    </sheetView>
  </sheetViews>
  <sheetFormatPr defaultColWidth="8.7109375" defaultRowHeight="12.75" x14ac:dyDescent="0.2"/>
  <cols>
    <col min="1" max="1" width="49.7109375" style="1" customWidth="1"/>
    <col min="2" max="2" width="7" style="1" customWidth="1"/>
    <col min="3" max="3" width="7.140625" style="1" customWidth="1"/>
    <col min="4" max="4" width="2.7109375" style="1" customWidth="1"/>
    <col min="5" max="5" width="16.7109375" style="1" customWidth="1"/>
    <col min="6" max="6" width="25" style="3" customWidth="1"/>
    <col min="7" max="20" width="8.85546875" style="2" customWidth="1"/>
    <col min="21" max="16384" width="8.7109375" style="1"/>
  </cols>
  <sheetData>
    <row r="1" spans="1:35" ht="57" customHeight="1" thickBot="1" x14ac:dyDescent="0.25">
      <c r="A1" s="76" t="s">
        <v>25</v>
      </c>
      <c r="B1" s="75"/>
      <c r="C1" s="74"/>
      <c r="D1" s="2"/>
      <c r="E1" s="2"/>
    </row>
    <row r="2" spans="1:35" s="2" customFormat="1" ht="12" customHeight="1" x14ac:dyDescent="0.2">
      <c r="A2" s="73"/>
      <c r="B2" s="73"/>
      <c r="C2" s="73"/>
      <c r="F2" s="3"/>
    </row>
    <row r="3" spans="1:35" ht="13.5" thickBot="1" x14ac:dyDescent="0.25">
      <c r="A3" s="2"/>
      <c r="B3" s="72" t="s">
        <v>24</v>
      </c>
      <c r="C3" s="72" t="s">
        <v>23</v>
      </c>
      <c r="D3" s="2"/>
      <c r="E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6" customHeight="1" x14ac:dyDescent="0.2">
      <c r="A4" s="71"/>
      <c r="B4" s="70"/>
      <c r="C4" s="69"/>
      <c r="D4" s="2"/>
      <c r="E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25.9" customHeight="1" x14ac:dyDescent="0.2">
      <c r="A5" s="55" t="s">
        <v>22</v>
      </c>
      <c r="B5" s="67"/>
      <c r="C5" s="66" t="s">
        <v>19</v>
      </c>
      <c r="D5" s="2"/>
      <c r="E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25.9" customHeight="1" x14ac:dyDescent="0.2">
      <c r="A6" s="55" t="s">
        <v>21</v>
      </c>
      <c r="B6" s="67" t="s">
        <v>19</v>
      </c>
      <c r="C6" s="66" t="s">
        <v>18</v>
      </c>
      <c r="D6" s="2"/>
      <c r="E6" s="68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25.9" customHeight="1" x14ac:dyDescent="0.2">
      <c r="A7" s="55" t="s">
        <v>20</v>
      </c>
      <c r="B7" s="67" t="s">
        <v>19</v>
      </c>
      <c r="C7" s="66" t="s">
        <v>18</v>
      </c>
      <c r="D7" s="2"/>
      <c r="E7" s="65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5.45" customHeight="1" x14ac:dyDescent="0.2">
      <c r="A8" s="64"/>
      <c r="B8" s="63"/>
      <c r="C8" s="62"/>
      <c r="D8" s="2"/>
      <c r="E8" s="61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25.9" customHeight="1" x14ac:dyDescent="0.2">
      <c r="A9" s="55" t="s">
        <v>17</v>
      </c>
      <c r="B9" s="60">
        <v>0.35</v>
      </c>
      <c r="C9" s="59"/>
      <c r="D9" s="2"/>
      <c r="E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5.45" customHeight="1" x14ac:dyDescent="0.2">
      <c r="A10" s="58"/>
      <c r="B10" s="57"/>
      <c r="C10" s="56"/>
      <c r="D10" s="2"/>
      <c r="E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25.9" customHeight="1" x14ac:dyDescent="0.2">
      <c r="A11" s="55" t="s">
        <v>16</v>
      </c>
      <c r="B11" s="60">
        <v>0.2</v>
      </c>
      <c r="C11" s="59"/>
      <c r="D11" s="2"/>
      <c r="E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5.45" customHeight="1" x14ac:dyDescent="0.2">
      <c r="A12" s="58"/>
      <c r="B12" s="57"/>
      <c r="C12" s="56"/>
      <c r="D12" s="2"/>
      <c r="E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25.9" customHeight="1" x14ac:dyDescent="0.2">
      <c r="A13" s="55" t="s">
        <v>15</v>
      </c>
      <c r="B13" s="54">
        <v>25</v>
      </c>
      <c r="C13" s="53"/>
      <c r="D13" s="2"/>
      <c r="E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5.45" customHeight="1" thickBot="1" x14ac:dyDescent="0.25">
      <c r="A14" s="52"/>
      <c r="B14" s="51"/>
      <c r="C14" s="50"/>
      <c r="D14" s="2"/>
      <c r="E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x14ac:dyDescent="0.2">
      <c r="A15" s="2"/>
      <c r="B15" s="2"/>
      <c r="C15" s="2"/>
      <c r="D15" s="49"/>
      <c r="E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3.5" thickBot="1" x14ac:dyDescent="0.25">
      <c r="A16" s="3"/>
      <c r="B16" s="2"/>
      <c r="C16" s="2"/>
      <c r="D16" s="49"/>
      <c r="E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26.25" thickBot="1" x14ac:dyDescent="0.25">
      <c r="A17" s="48" t="s">
        <v>14</v>
      </c>
      <c r="B17" s="47"/>
      <c r="C17" s="47"/>
      <c r="D17" s="47"/>
      <c r="E17" s="46"/>
      <c r="F17" s="45" t="s">
        <v>13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4.1500000000000004" customHeight="1" thickBot="1" x14ac:dyDescent="0.25">
      <c r="A18" s="44"/>
      <c r="B18" s="43"/>
      <c r="C18" s="43"/>
      <c r="D18" s="43"/>
      <c r="E18" s="43"/>
      <c r="F18" s="4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27" customHeight="1" thickBot="1" x14ac:dyDescent="0.25">
      <c r="A19" s="24" t="s">
        <v>12</v>
      </c>
      <c r="B19" s="23"/>
      <c r="C19" s="23"/>
      <c r="D19" s="23"/>
      <c r="E19" s="22"/>
      <c r="F19" s="21" t="str">
        <f>IF(AND($B$5="x", $B$6="x", $B$7="x"), "* PROFILE FOCUS *", "" )</f>
        <v/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4.9000000000000004" customHeight="1" thickBot="1" x14ac:dyDescent="0.25">
      <c r="A20" s="41"/>
      <c r="B20" s="40"/>
      <c r="C20" s="40"/>
      <c r="D20" s="40"/>
      <c r="E20" s="39"/>
      <c r="F20" s="1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25.15" customHeight="1" thickBot="1" x14ac:dyDescent="0.25">
      <c r="A21" s="11" t="s">
        <v>1</v>
      </c>
      <c r="B21" s="10"/>
      <c r="C21" s="10"/>
      <c r="D21" s="9"/>
      <c r="E21" s="8">
        <f>(1+$B$9)*'[1]Investment Estimator'!$D$17</f>
        <v>26770626.567210753</v>
      </c>
      <c r="F21" s="17">
        <f>$E$23*$B$13</f>
        <v>47486043.459591076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4.9000000000000004" customHeight="1" thickBot="1" x14ac:dyDescent="0.25">
      <c r="A22" s="34"/>
      <c r="B22" s="33"/>
      <c r="C22" s="33"/>
      <c r="D22" s="33"/>
      <c r="E22" s="38"/>
      <c r="F22" s="1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25.15" customHeight="1" thickBot="1" x14ac:dyDescent="0.25">
      <c r="A23" s="28" t="s">
        <v>0</v>
      </c>
      <c r="B23" s="27"/>
      <c r="C23" s="27"/>
      <c r="D23" s="26"/>
      <c r="E23" s="25">
        <f>PMT('[1]Investment Estimator'!$D$15,'Investment Tax Profile'!$B$13,'Investment Tax Profile'!$E$21)*-'Investment Tax Profile'!$B$13/$B$13</f>
        <v>1899441.7383836431</v>
      </c>
      <c r="F23" s="7" t="s">
        <v>11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5.45" customHeight="1" thickBot="1" x14ac:dyDescent="0.25">
      <c r="A24" s="37"/>
      <c r="B24" s="36"/>
      <c r="C24" s="36"/>
      <c r="D24" s="36"/>
      <c r="E24" s="36"/>
      <c r="F24" s="35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27" customHeight="1" thickBot="1" x14ac:dyDescent="0.25">
      <c r="A25" s="24" t="s">
        <v>10</v>
      </c>
      <c r="B25" s="23"/>
      <c r="C25" s="23"/>
      <c r="D25" s="23"/>
      <c r="E25" s="22"/>
      <c r="F25" s="21" t="str">
        <f>IF(AND($B$5="x", $B$6="x", $C$7="x"), "* PROFILE FOCUS *", "" )</f>
        <v/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5.45" customHeight="1" thickBot="1" x14ac:dyDescent="0.25">
      <c r="A26" s="20"/>
      <c r="B26" s="19"/>
      <c r="C26" s="19"/>
      <c r="D26" s="19"/>
      <c r="E26" s="18"/>
      <c r="F26" s="1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25.15" customHeight="1" thickBot="1" x14ac:dyDescent="0.25">
      <c r="A27" s="11" t="s">
        <v>1</v>
      </c>
      <c r="B27" s="10"/>
      <c r="C27" s="10"/>
      <c r="D27" s="9"/>
      <c r="E27" s="8">
        <f>(1+$B$9)*'[1]Investment Estimator'!$D$17</f>
        <v>26770626.567210753</v>
      </c>
      <c r="F27" s="17">
        <f>$E$29*$B$13</f>
        <v>30865928.248734202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4.9000000000000004" customHeight="1" thickBot="1" x14ac:dyDescent="0.25">
      <c r="A28" s="34"/>
      <c r="B28" s="33"/>
      <c r="C28" s="33"/>
      <c r="D28" s="33"/>
      <c r="E28" s="13"/>
      <c r="F28" s="1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25.15" customHeight="1" thickBot="1" x14ac:dyDescent="0.25">
      <c r="A29" s="28" t="s">
        <v>0</v>
      </c>
      <c r="B29" s="27"/>
      <c r="C29" s="27"/>
      <c r="D29" s="26"/>
      <c r="E29" s="25">
        <f>(((PMT('[1]Investment Estimator'!$D$15,'Investment Tax Profile'!$B$13,'Investment Tax Profile'!$E$21)*-'Investment Tax Profile'!$B$13/$B$13)-((PMT('[1]Investment Estimator'!$D$15,'Investment Tax Profile'!$B$13,'Investment Tax Profile'!$E$21)*-'Investment Tax Profile'!$B$13/$B$13)*$B$9))*$B$13)/$B$13</f>
        <v>1234637.1299493681</v>
      </c>
      <c r="F29" s="7" t="s">
        <v>9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4.9000000000000004" customHeight="1" thickBot="1" x14ac:dyDescent="0.25">
      <c r="A30" s="32"/>
      <c r="B30" s="31"/>
      <c r="C30" s="31"/>
      <c r="D30" s="31"/>
      <c r="E30" s="31"/>
      <c r="F30" s="30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27" customHeight="1" thickBot="1" x14ac:dyDescent="0.25">
      <c r="A31" s="24" t="s">
        <v>8</v>
      </c>
      <c r="B31" s="23"/>
      <c r="C31" s="23"/>
      <c r="D31" s="23"/>
      <c r="E31" s="22"/>
      <c r="F31" s="21" t="str">
        <f>IF(AND($C$5="x", $B$6="x", $C$7="x"), "* PROFILE FOCUS *", "" )</f>
        <v/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4.9000000000000004" customHeight="1" thickBot="1" x14ac:dyDescent="0.25">
      <c r="A32" s="20"/>
      <c r="B32" s="19"/>
      <c r="C32" s="19"/>
      <c r="D32" s="19"/>
      <c r="E32" s="18"/>
      <c r="F32" s="1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25.15" customHeight="1" thickBot="1" x14ac:dyDescent="0.25">
      <c r="A33" s="11" t="s">
        <v>1</v>
      </c>
      <c r="B33" s="10"/>
      <c r="C33" s="10"/>
      <c r="D33" s="9"/>
      <c r="E33" s="8">
        <f>'[1]Investment Estimator'!$D$17</f>
        <v>19830093.753489446</v>
      </c>
      <c r="F33" s="17">
        <f>$E$35*$B$13</f>
        <v>22863650.554617926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4.9000000000000004" customHeight="1" thickBot="1" x14ac:dyDescent="0.25">
      <c r="A34" s="16"/>
      <c r="B34" s="15"/>
      <c r="C34" s="15"/>
      <c r="D34" s="14"/>
      <c r="E34" s="13"/>
      <c r="F34" s="1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25.15" customHeight="1" thickBot="1" x14ac:dyDescent="0.25">
      <c r="A35" s="28" t="s">
        <v>0</v>
      </c>
      <c r="B35" s="27"/>
      <c r="C35" s="27"/>
      <c r="D35" s="26"/>
      <c r="E35" s="25">
        <f>(((PMT('[1]Investment Estimator'!$D$15,'Investment Tax Profile'!$B$13,'Investment Tax Profile'!$E$33)*-'Investment Tax Profile'!$B$13/$B$13)-((PMT('[1]Investment Estimator'!$D$15,'Investment Tax Profile'!$B$13,'Investment Tax Profile'!$E$33)*-'Investment Tax Profile'!$B$13/$B$13)*$B$9))*$B$13)/$B$13</f>
        <v>914546.022184717</v>
      </c>
      <c r="F35" s="7" t="s">
        <v>7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4.9000000000000004" customHeight="1" thickBot="1" x14ac:dyDescent="0.25">
      <c r="A36" s="6"/>
      <c r="B36" s="5"/>
      <c r="C36" s="5"/>
      <c r="D36" s="5"/>
      <c r="E36" s="5"/>
      <c r="F36" s="4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27" customHeight="1" thickBot="1" x14ac:dyDescent="0.25">
      <c r="A37" s="24" t="s">
        <v>6</v>
      </c>
      <c r="B37" s="23"/>
      <c r="C37" s="23"/>
      <c r="D37" s="23"/>
      <c r="E37" s="22"/>
      <c r="F37" s="21" t="str">
        <f>IF(AND($C$5="x", $C$6="x", $C$7="x"), "* PROFILE FOCUS *", "" )</f>
        <v/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5.45" customHeight="1" thickBot="1" x14ac:dyDescent="0.25">
      <c r="A38" s="20"/>
      <c r="B38" s="19"/>
      <c r="C38" s="19"/>
      <c r="D38" s="19"/>
      <c r="E38" s="18"/>
      <c r="F38" s="1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" customHeight="1" thickBot="1" x14ac:dyDescent="0.25">
      <c r="A39" s="11" t="s">
        <v>1</v>
      </c>
      <c r="B39" s="10"/>
      <c r="C39" s="10"/>
      <c r="D39" s="9"/>
      <c r="E39" s="8">
        <f>'[1]Investment Estimator'!$D$17-(('[1]Investment Estimator'!$D$17-('[1]Investment Estimator'!$D$9+('[1]Investment Estimator'!$D$11*12)*'[1]Investment Estimator'!$C$4))*0.85)*$B$9-(('[1]Investment Estimator'!$D$17-('[1]Investment Estimator'!$D$9+('[1]Investment Estimator'!$D$11*12)*'[1]Investment Estimator'!$C$4))*0.15)*$B$11</f>
        <v>13335770.799221655</v>
      </c>
      <c r="F39" s="17">
        <f>$E$41*$B$13</f>
        <v>15375842.757991422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6" customHeight="1" thickBot="1" x14ac:dyDescent="0.25">
      <c r="A40" s="16"/>
      <c r="B40" s="15"/>
      <c r="C40" s="15"/>
      <c r="D40" s="14"/>
      <c r="E40" s="13"/>
      <c r="F40" s="1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25.15" customHeight="1" thickBot="1" x14ac:dyDescent="0.25">
      <c r="A41" s="28" t="s">
        <v>0</v>
      </c>
      <c r="B41" s="27"/>
      <c r="C41" s="27"/>
      <c r="D41" s="26"/>
      <c r="E41" s="25">
        <f>(((PMT('[1]Investment Estimator'!$D$15,'Investment Tax Profile'!$B$13,'Investment Tax Profile'!$E$39)*-'Investment Tax Profile'!$B$13/$B$13)-((PMT('[1]Investment Estimator'!$D$15,'Investment Tax Profile'!$B$13,'Investment Tax Profile'!$E$39)*-'Investment Tax Profile'!$B$13/$B$13)*$B$9))*$B$13)/$B$13</f>
        <v>615033.71031965688</v>
      </c>
      <c r="F41" s="7" t="s">
        <v>5</v>
      </c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4.9000000000000004" customHeight="1" thickBot="1" x14ac:dyDescent="0.25">
      <c r="A42" s="6"/>
      <c r="B42" s="5"/>
      <c r="C42" s="5"/>
      <c r="D42" s="5"/>
      <c r="E42" s="5"/>
      <c r="F42" s="4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26.45" customHeight="1" thickBot="1" x14ac:dyDescent="0.25">
      <c r="A43" s="24" t="s">
        <v>4</v>
      </c>
      <c r="B43" s="23"/>
      <c r="C43" s="23"/>
      <c r="D43" s="23"/>
      <c r="E43" s="22"/>
      <c r="F43" s="29" t="str">
        <f>IF(AND($C$5="x", $B$6="x", $B$7="x"), "* PROFILE FOCUS *", "" )</f>
        <v>* PROFILE FOCUS *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6" customHeight="1" thickBot="1" x14ac:dyDescent="0.25">
      <c r="A44" s="20"/>
      <c r="B44" s="19"/>
      <c r="C44" s="19"/>
      <c r="D44" s="19"/>
      <c r="E44" s="18"/>
      <c r="F44" s="1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23.45" customHeight="1" thickBot="1" x14ac:dyDescent="0.25">
      <c r="A45" s="11" t="s">
        <v>1</v>
      </c>
      <c r="B45" s="10"/>
      <c r="C45" s="10"/>
      <c r="D45" s="9"/>
      <c r="E45" s="8">
        <f>'[1]Investment Estimator'!$D$17</f>
        <v>19830093.753489446</v>
      </c>
      <c r="F45" s="17">
        <f>$E$47*$B$13</f>
        <v>35174847.007104501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6" customHeight="1" thickBot="1" x14ac:dyDescent="0.25">
      <c r="A46" s="16"/>
      <c r="B46" s="15"/>
      <c r="C46" s="15"/>
      <c r="D46" s="14"/>
      <c r="E46" s="13"/>
      <c r="F46" s="1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24" customHeight="1" thickBot="1" x14ac:dyDescent="0.25">
      <c r="A47" s="28" t="s">
        <v>0</v>
      </c>
      <c r="B47" s="27"/>
      <c r="C47" s="27"/>
      <c r="D47" s="26"/>
      <c r="E47" s="25">
        <f>PMT('[1]Investment Estimator'!$D$15,'Investment Tax Profile'!$B$13,'Investment Tax Profile'!$E$45)*-'Investment Tax Profile'!$B$13/$B$13</f>
        <v>1406993.8802841799</v>
      </c>
      <c r="F47" s="7" t="s">
        <v>3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5.45" customHeight="1" thickBot="1" x14ac:dyDescent="0.25">
      <c r="A48" s="6"/>
      <c r="B48" s="5"/>
      <c r="C48" s="5"/>
      <c r="D48" s="5"/>
      <c r="E48" s="5"/>
      <c r="F48" s="4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5.9" customHeight="1" thickBot="1" x14ac:dyDescent="0.25">
      <c r="A49" s="24" t="s">
        <v>2</v>
      </c>
      <c r="B49" s="23"/>
      <c r="C49" s="23"/>
      <c r="D49" s="23"/>
      <c r="E49" s="22"/>
      <c r="F49" s="21" t="str">
        <f>IF(AND($C$5="x", $C$6="x", $B$7="x"), "* PROFILE FOCUS *", "" )</f>
        <v/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6" customHeight="1" thickBot="1" x14ac:dyDescent="0.25">
      <c r="A50" s="20"/>
      <c r="B50" s="19"/>
      <c r="C50" s="19"/>
      <c r="D50" s="19"/>
      <c r="E50" s="18"/>
      <c r="F50" s="1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4" customHeight="1" thickBot="1" x14ac:dyDescent="0.25">
      <c r="A51" s="11" t="s">
        <v>1</v>
      </c>
      <c r="B51" s="10"/>
      <c r="C51" s="10"/>
      <c r="D51" s="9"/>
      <c r="E51" s="8">
        <f>'[1]Investment Estimator'!$D$17-(('[1]Investment Estimator'!$D$17-('[1]Investment Estimator'!$D$9+('[1]Investment Estimator'!$D$11*12)*'[1]Investment Estimator'!$C$4))*0.85)*$B$9-(('[1]Investment Estimator'!$D$17-('[1]Investment Estimator'!$D$9+('[1]Investment Estimator'!$D$11*12)*'[1]Investment Estimator'!$C$4))*0.15)*$B$11</f>
        <v>13335770.799221655</v>
      </c>
      <c r="F51" s="17">
        <f>$E$53*$B$13</f>
        <v>23655142.704602189</v>
      </c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6" customHeight="1" thickBot="1" x14ac:dyDescent="0.25">
      <c r="A52" s="16"/>
      <c r="B52" s="15"/>
      <c r="C52" s="15"/>
      <c r="D52" s="14"/>
      <c r="E52" s="13"/>
      <c r="F52" s="1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4.6" customHeight="1" thickBot="1" x14ac:dyDescent="0.25">
      <c r="A53" s="11" t="s">
        <v>0</v>
      </c>
      <c r="B53" s="10"/>
      <c r="C53" s="10"/>
      <c r="D53" s="9"/>
      <c r="E53" s="8">
        <f>PMT('[1]Investment Estimator'!$D$15,'Investment Tax Profile'!$B$13,'Investment Tax Profile'!$E$51)*-'Investment Tax Profile'!$B$13/$B$13</f>
        <v>946205.70818408753</v>
      </c>
      <c r="F53" s="7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5.45" customHeight="1" thickBot="1" x14ac:dyDescent="0.25">
      <c r="A54" s="6"/>
      <c r="B54" s="5"/>
      <c r="C54" s="5"/>
      <c r="D54" s="5"/>
      <c r="E54" s="5"/>
      <c r="F54" s="4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x14ac:dyDescent="0.2">
      <c r="A55" s="2"/>
      <c r="B55" s="2"/>
      <c r="C55" s="2"/>
      <c r="D55" s="2"/>
      <c r="E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x14ac:dyDescent="0.2">
      <c r="A56" s="2"/>
      <c r="B56" s="2"/>
      <c r="C56" s="2"/>
      <c r="D56" s="2"/>
      <c r="E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x14ac:dyDescent="0.2">
      <c r="A57" s="2"/>
      <c r="B57" s="2"/>
      <c r="C57" s="2"/>
      <c r="D57" s="2"/>
      <c r="E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x14ac:dyDescent="0.2">
      <c r="A58" s="2"/>
      <c r="B58" s="2"/>
      <c r="C58" s="2"/>
      <c r="D58" s="2"/>
      <c r="E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x14ac:dyDescent="0.2">
      <c r="A59" s="2"/>
      <c r="B59" s="2"/>
      <c r="C59" s="2"/>
      <c r="D59" s="2"/>
      <c r="E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x14ac:dyDescent="0.2">
      <c r="A60" s="2"/>
      <c r="B60" s="2"/>
      <c r="C60" s="2"/>
      <c r="D60" s="2"/>
      <c r="E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x14ac:dyDescent="0.2">
      <c r="A61" s="2"/>
      <c r="B61" s="2"/>
      <c r="C61" s="2"/>
      <c r="D61" s="2"/>
      <c r="E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x14ac:dyDescent="0.2">
      <c r="A62" s="2"/>
      <c r="B62" s="2"/>
      <c r="C62" s="2"/>
      <c r="D62" s="2"/>
      <c r="E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x14ac:dyDescent="0.2">
      <c r="A63" s="2"/>
      <c r="B63" s="2"/>
      <c r="C63" s="2"/>
      <c r="D63" s="2"/>
      <c r="E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x14ac:dyDescent="0.2">
      <c r="A64" s="2"/>
      <c r="B64" s="2"/>
      <c r="C64" s="2"/>
      <c r="D64" s="2"/>
      <c r="E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x14ac:dyDescent="0.2">
      <c r="A65" s="2"/>
      <c r="B65" s="2"/>
      <c r="C65" s="2"/>
      <c r="D65" s="2"/>
      <c r="E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x14ac:dyDescent="0.2">
      <c r="A66" s="2"/>
      <c r="B66" s="2"/>
      <c r="C66" s="2"/>
      <c r="D66" s="2"/>
      <c r="E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x14ac:dyDescent="0.2">
      <c r="A67" s="2"/>
      <c r="B67" s="2"/>
      <c r="C67" s="2"/>
      <c r="D67" s="2"/>
      <c r="E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x14ac:dyDescent="0.2">
      <c r="A68" s="2"/>
      <c r="B68" s="2"/>
      <c r="C68" s="2"/>
      <c r="D68" s="2"/>
      <c r="E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x14ac:dyDescent="0.2">
      <c r="A69" s="2"/>
      <c r="B69" s="2"/>
      <c r="C69" s="2"/>
      <c r="D69" s="2"/>
      <c r="E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x14ac:dyDescent="0.2">
      <c r="A70" s="2"/>
      <c r="B70" s="2"/>
      <c r="C70" s="2"/>
      <c r="D70" s="2"/>
      <c r="E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x14ac:dyDescent="0.2">
      <c r="A71" s="2"/>
      <c r="B71" s="2"/>
      <c r="C71" s="2"/>
      <c r="D71" s="2"/>
      <c r="E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x14ac:dyDescent="0.2">
      <c r="A72" s="2"/>
      <c r="B72" s="2"/>
      <c r="C72" s="2"/>
      <c r="D72" s="2"/>
      <c r="E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x14ac:dyDescent="0.2">
      <c r="A73" s="2"/>
      <c r="B73" s="2"/>
      <c r="C73" s="2"/>
      <c r="D73" s="2"/>
      <c r="E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x14ac:dyDescent="0.2">
      <c r="A74" s="2"/>
      <c r="B74" s="2"/>
      <c r="C74" s="2"/>
      <c r="D74" s="2"/>
      <c r="E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x14ac:dyDescent="0.2">
      <c r="A75" s="2"/>
      <c r="B75" s="2"/>
      <c r="C75" s="2"/>
      <c r="D75" s="2"/>
      <c r="E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x14ac:dyDescent="0.2">
      <c r="A76" s="2"/>
      <c r="B76" s="2"/>
      <c r="C76" s="2"/>
      <c r="D76" s="2"/>
      <c r="E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x14ac:dyDescent="0.2">
      <c r="A77" s="2"/>
      <c r="B77" s="2"/>
      <c r="C77" s="2"/>
      <c r="D77" s="2"/>
      <c r="E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x14ac:dyDescent="0.2">
      <c r="A78" s="2"/>
      <c r="B78" s="2"/>
      <c r="C78" s="2"/>
      <c r="D78" s="2"/>
      <c r="E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x14ac:dyDescent="0.2">
      <c r="A79" s="2"/>
      <c r="B79" s="2"/>
      <c r="C79" s="2"/>
      <c r="D79" s="2"/>
      <c r="E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x14ac:dyDescent="0.2">
      <c r="A80" s="2"/>
      <c r="B80" s="2"/>
      <c r="C80" s="2"/>
      <c r="D80" s="2"/>
      <c r="E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x14ac:dyDescent="0.2">
      <c r="A81" s="2"/>
      <c r="B81" s="2"/>
      <c r="C81" s="2"/>
      <c r="D81" s="2"/>
      <c r="E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x14ac:dyDescent="0.2">
      <c r="A82" s="2"/>
      <c r="B82" s="2"/>
      <c r="C82" s="2"/>
      <c r="D82" s="2"/>
      <c r="E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x14ac:dyDescent="0.2">
      <c r="A83" s="2"/>
      <c r="B83" s="2"/>
      <c r="C83" s="2"/>
      <c r="D83" s="2"/>
      <c r="E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x14ac:dyDescent="0.2">
      <c r="A84" s="2"/>
      <c r="B84" s="2"/>
      <c r="C84" s="2"/>
      <c r="D84" s="2"/>
      <c r="E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x14ac:dyDescent="0.2">
      <c r="A85" s="2"/>
      <c r="B85" s="2"/>
      <c r="C85" s="2"/>
      <c r="D85" s="2"/>
      <c r="E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x14ac:dyDescent="0.2">
      <c r="A86" s="2"/>
      <c r="B86" s="2"/>
      <c r="C86" s="2"/>
      <c r="D86" s="2"/>
      <c r="E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x14ac:dyDescent="0.2">
      <c r="A87" s="2"/>
      <c r="B87" s="2"/>
      <c r="C87" s="2"/>
      <c r="D87" s="2"/>
      <c r="E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x14ac:dyDescent="0.2">
      <c r="A88" s="2"/>
      <c r="B88" s="2"/>
      <c r="C88" s="2"/>
      <c r="D88" s="2"/>
      <c r="E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x14ac:dyDescent="0.2">
      <c r="A89" s="2"/>
      <c r="B89" s="2"/>
      <c r="C89" s="2"/>
      <c r="D89" s="2"/>
      <c r="E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x14ac:dyDescent="0.2">
      <c r="A90" s="2"/>
      <c r="B90" s="2"/>
      <c r="C90" s="2"/>
      <c r="D90" s="2"/>
      <c r="E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x14ac:dyDescent="0.2">
      <c r="A91" s="2"/>
      <c r="B91" s="2"/>
      <c r="C91" s="2"/>
      <c r="D91" s="2"/>
      <c r="E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x14ac:dyDescent="0.2">
      <c r="A92" s="2"/>
      <c r="B92" s="2"/>
      <c r="C92" s="2"/>
      <c r="D92" s="2"/>
      <c r="E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x14ac:dyDescent="0.2">
      <c r="A93" s="2"/>
      <c r="B93" s="2"/>
      <c r="C93" s="2"/>
      <c r="D93" s="2"/>
      <c r="E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x14ac:dyDescent="0.2">
      <c r="A94" s="2"/>
      <c r="B94" s="2"/>
      <c r="C94" s="2"/>
      <c r="D94" s="2"/>
      <c r="E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x14ac:dyDescent="0.2">
      <c r="A95" s="2"/>
      <c r="B95" s="2"/>
      <c r="C95" s="2"/>
      <c r="D95" s="2"/>
      <c r="E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x14ac:dyDescent="0.2">
      <c r="A96" s="2"/>
      <c r="B96" s="2"/>
      <c r="C96" s="2"/>
      <c r="D96" s="2"/>
      <c r="E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x14ac:dyDescent="0.2">
      <c r="A97" s="2"/>
      <c r="B97" s="2"/>
      <c r="C97" s="2"/>
      <c r="D97" s="2"/>
      <c r="E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x14ac:dyDescent="0.2">
      <c r="A98" s="2"/>
      <c r="B98" s="2"/>
      <c r="C98" s="2"/>
      <c r="D98" s="2"/>
      <c r="E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x14ac:dyDescent="0.2">
      <c r="A99" s="2"/>
      <c r="B99" s="2"/>
      <c r="C99" s="2"/>
      <c r="D99" s="2"/>
      <c r="E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x14ac:dyDescent="0.2">
      <c r="A100" s="2"/>
      <c r="B100" s="2"/>
      <c r="C100" s="2"/>
      <c r="D100" s="2"/>
      <c r="E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x14ac:dyDescent="0.2">
      <c r="A101" s="2"/>
      <c r="B101" s="2"/>
      <c r="C101" s="2"/>
      <c r="D101" s="2"/>
      <c r="E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x14ac:dyDescent="0.2">
      <c r="A102" s="2"/>
      <c r="B102" s="2"/>
      <c r="C102" s="2"/>
      <c r="D102" s="2"/>
      <c r="E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x14ac:dyDescent="0.2">
      <c r="A103" s="2"/>
      <c r="B103" s="2"/>
      <c r="C103" s="2"/>
      <c r="D103" s="2"/>
      <c r="E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x14ac:dyDescent="0.2">
      <c r="A104" s="2"/>
      <c r="B104" s="2"/>
      <c r="C104" s="2"/>
      <c r="D104" s="2"/>
      <c r="E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x14ac:dyDescent="0.2">
      <c r="A105" s="2"/>
      <c r="B105" s="2"/>
      <c r="C105" s="2"/>
      <c r="D105" s="2"/>
      <c r="E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x14ac:dyDescent="0.2">
      <c r="A106" s="2"/>
      <c r="B106" s="2"/>
      <c r="C106" s="2"/>
      <c r="D106" s="2"/>
      <c r="E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x14ac:dyDescent="0.2">
      <c r="A107" s="2"/>
      <c r="B107" s="2"/>
      <c r="C107" s="2"/>
      <c r="D107" s="2"/>
      <c r="E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x14ac:dyDescent="0.2">
      <c r="A108" s="2"/>
      <c r="B108" s="2"/>
      <c r="C108" s="2"/>
      <c r="D108" s="2"/>
      <c r="E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x14ac:dyDescent="0.2">
      <c r="A109" s="2"/>
      <c r="B109" s="2"/>
      <c r="C109" s="2"/>
      <c r="D109" s="2"/>
      <c r="E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x14ac:dyDescent="0.2">
      <c r="A110" s="2"/>
      <c r="B110" s="2"/>
      <c r="C110" s="2"/>
      <c r="D110" s="2"/>
      <c r="E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x14ac:dyDescent="0.2">
      <c r="A111" s="2"/>
      <c r="B111" s="2"/>
      <c r="C111" s="2"/>
      <c r="D111" s="2"/>
      <c r="E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x14ac:dyDescent="0.2">
      <c r="A112" s="2"/>
      <c r="B112" s="2"/>
      <c r="C112" s="2"/>
      <c r="D112" s="2"/>
      <c r="E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40" x14ac:dyDescent="0.2">
      <c r="A113" s="2"/>
      <c r="B113" s="2"/>
      <c r="C113" s="2"/>
      <c r="D113" s="2"/>
      <c r="E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40" x14ac:dyDescent="0.2">
      <c r="A114" s="2"/>
      <c r="B114" s="2"/>
      <c r="C114" s="2"/>
      <c r="D114" s="2"/>
      <c r="E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40" x14ac:dyDescent="0.2">
      <c r="A115" s="2"/>
      <c r="B115" s="2"/>
      <c r="C115" s="2"/>
      <c r="D115" s="2"/>
      <c r="E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40" x14ac:dyDescent="0.2">
      <c r="A116" s="2"/>
      <c r="B116" s="2"/>
      <c r="C116" s="2"/>
      <c r="D116" s="2"/>
      <c r="E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40" x14ac:dyDescent="0.2">
      <c r="A117" s="2"/>
      <c r="B117" s="2"/>
      <c r="C117" s="2"/>
      <c r="D117" s="2"/>
      <c r="E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40" x14ac:dyDescent="0.2">
      <c r="A118" s="2"/>
      <c r="B118" s="2"/>
      <c r="C118" s="2"/>
      <c r="D118" s="2"/>
      <c r="E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40" x14ac:dyDescent="0.2">
      <c r="A119" s="2"/>
      <c r="B119" s="2"/>
      <c r="C119" s="2"/>
      <c r="D119" s="2"/>
      <c r="E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40" x14ac:dyDescent="0.2">
      <c r="A120" s="2"/>
      <c r="B120" s="2"/>
      <c r="C120" s="2"/>
      <c r="D120" s="2"/>
      <c r="E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40" x14ac:dyDescent="0.2">
      <c r="A121" s="2"/>
      <c r="B121" s="2"/>
      <c r="C121" s="2"/>
      <c r="D121" s="2"/>
      <c r="E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40" x14ac:dyDescent="0.2">
      <c r="A122" s="2"/>
      <c r="B122" s="2"/>
      <c r="C122" s="2"/>
      <c r="D122" s="2"/>
      <c r="E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40" x14ac:dyDescent="0.2">
      <c r="A123" s="2"/>
      <c r="B123" s="2"/>
      <c r="C123" s="2"/>
      <c r="D123" s="2"/>
      <c r="E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40" x14ac:dyDescent="0.2">
      <c r="A124" s="2"/>
      <c r="B124" s="2"/>
      <c r="C124" s="2"/>
      <c r="D124" s="2"/>
      <c r="E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</row>
    <row r="125" spans="1:40" x14ac:dyDescent="0.2">
      <c r="A125" s="2"/>
      <c r="B125" s="2"/>
      <c r="C125" s="2"/>
      <c r="D125" s="2"/>
      <c r="E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</row>
    <row r="126" spans="1:40" x14ac:dyDescent="0.2">
      <c r="A126" s="2"/>
      <c r="B126" s="2"/>
      <c r="C126" s="2"/>
      <c r="D126" s="2"/>
      <c r="E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spans="1:40" x14ac:dyDescent="0.2">
      <c r="A127" s="2"/>
      <c r="B127" s="2"/>
      <c r="C127" s="2"/>
      <c r="D127" s="2"/>
      <c r="E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</row>
    <row r="128" spans="1:40" x14ac:dyDescent="0.2">
      <c r="A128" s="2"/>
      <c r="B128" s="2"/>
      <c r="C128" s="2"/>
      <c r="D128" s="2"/>
      <c r="E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</row>
    <row r="129" spans="1:40" x14ac:dyDescent="0.2">
      <c r="A129" s="2"/>
      <c r="B129" s="2"/>
      <c r="C129" s="2"/>
      <c r="D129" s="2"/>
      <c r="E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</row>
    <row r="130" spans="1:40" x14ac:dyDescent="0.2">
      <c r="A130" s="2"/>
      <c r="B130" s="2"/>
      <c r="C130" s="2"/>
      <c r="D130" s="2"/>
      <c r="E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</row>
    <row r="131" spans="1:40" x14ac:dyDescent="0.2">
      <c r="A131" s="2"/>
      <c r="B131" s="2"/>
      <c r="C131" s="2"/>
      <c r="D131" s="2"/>
      <c r="E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</row>
    <row r="132" spans="1:40" x14ac:dyDescent="0.2">
      <c r="A132" s="2"/>
      <c r="B132" s="2"/>
      <c r="C132" s="2"/>
      <c r="D132" s="2"/>
      <c r="E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</row>
    <row r="133" spans="1:40" x14ac:dyDescent="0.2">
      <c r="A133" s="2"/>
      <c r="B133" s="2"/>
      <c r="C133" s="2"/>
      <c r="D133" s="2"/>
      <c r="E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</row>
    <row r="134" spans="1:40" x14ac:dyDescent="0.2">
      <c r="A134" s="2"/>
      <c r="B134" s="2"/>
      <c r="C134" s="2"/>
      <c r="D134" s="2"/>
      <c r="E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</row>
    <row r="135" spans="1:40" x14ac:dyDescent="0.2">
      <c r="A135" s="2"/>
      <c r="B135" s="2"/>
      <c r="C135" s="2"/>
      <c r="D135" s="2"/>
      <c r="E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</row>
    <row r="136" spans="1:40" x14ac:dyDescent="0.2">
      <c r="A136" s="2"/>
      <c r="B136" s="2"/>
      <c r="C136" s="2"/>
      <c r="D136" s="2"/>
      <c r="E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</row>
    <row r="137" spans="1:40" x14ac:dyDescent="0.2">
      <c r="A137" s="2"/>
      <c r="B137" s="2"/>
      <c r="C137" s="2"/>
      <c r="D137" s="2"/>
      <c r="E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</row>
    <row r="138" spans="1:40" x14ac:dyDescent="0.2">
      <c r="A138" s="2"/>
      <c r="B138" s="2"/>
      <c r="C138" s="2"/>
      <c r="D138" s="2"/>
      <c r="E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</row>
    <row r="139" spans="1:40" x14ac:dyDescent="0.2">
      <c r="A139" s="2"/>
      <c r="B139" s="2"/>
      <c r="C139" s="2"/>
      <c r="D139" s="2"/>
      <c r="E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</row>
    <row r="140" spans="1:40" x14ac:dyDescent="0.2">
      <c r="A140" s="2"/>
      <c r="B140" s="2"/>
      <c r="C140" s="2"/>
      <c r="D140" s="2"/>
      <c r="E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</row>
    <row r="141" spans="1:40" x14ac:dyDescent="0.2">
      <c r="A141" s="2"/>
      <c r="B141" s="2"/>
      <c r="C141" s="2"/>
      <c r="D141" s="2"/>
      <c r="E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</row>
    <row r="142" spans="1:40" x14ac:dyDescent="0.2">
      <c r="A142" s="2"/>
      <c r="B142" s="2"/>
      <c r="C142" s="2"/>
      <c r="D142" s="2"/>
      <c r="E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</row>
    <row r="143" spans="1:40" x14ac:dyDescent="0.2">
      <c r="A143" s="2"/>
      <c r="B143" s="2"/>
      <c r="C143" s="2"/>
      <c r="D143" s="2"/>
      <c r="E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</row>
    <row r="144" spans="1:40" x14ac:dyDescent="0.2">
      <c r="A144" s="2"/>
      <c r="B144" s="2"/>
      <c r="C144" s="2"/>
      <c r="D144" s="2"/>
      <c r="E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</row>
    <row r="145" spans="1:40" x14ac:dyDescent="0.2">
      <c r="A145" s="2"/>
      <c r="B145" s="2"/>
      <c r="C145" s="2"/>
      <c r="D145" s="2"/>
      <c r="E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</row>
    <row r="146" spans="1:40" x14ac:dyDescent="0.2">
      <c r="A146" s="2"/>
      <c r="B146" s="2"/>
      <c r="C146" s="2"/>
      <c r="D146" s="2"/>
      <c r="E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</row>
    <row r="147" spans="1:40" x14ac:dyDescent="0.2">
      <c r="A147" s="2"/>
      <c r="B147" s="2"/>
      <c r="C147" s="2"/>
      <c r="D147" s="2"/>
      <c r="E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</row>
    <row r="148" spans="1:40" x14ac:dyDescent="0.2">
      <c r="A148" s="2"/>
      <c r="B148" s="2"/>
      <c r="C148" s="2"/>
      <c r="D148" s="2"/>
      <c r="E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</row>
    <row r="149" spans="1:40" x14ac:dyDescent="0.2">
      <c r="A149" s="2"/>
      <c r="B149" s="2"/>
      <c r="C149" s="2"/>
      <c r="D149" s="2"/>
      <c r="E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</row>
    <row r="150" spans="1:40" x14ac:dyDescent="0.2">
      <c r="A150" s="2"/>
      <c r="B150" s="2"/>
      <c r="C150" s="2"/>
      <c r="D150" s="2"/>
      <c r="E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</row>
    <row r="151" spans="1:40" x14ac:dyDescent="0.2">
      <c r="A151" s="2"/>
      <c r="B151" s="2"/>
      <c r="C151" s="2"/>
      <c r="D151" s="2"/>
      <c r="E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</row>
    <row r="152" spans="1:40" x14ac:dyDescent="0.2">
      <c r="A152" s="2"/>
      <c r="B152" s="2"/>
      <c r="C152" s="2"/>
      <c r="D152" s="2"/>
      <c r="E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</row>
    <row r="153" spans="1:40" x14ac:dyDescent="0.2">
      <c r="A153" s="2"/>
      <c r="B153" s="2"/>
      <c r="C153" s="2"/>
      <c r="D153" s="2"/>
      <c r="E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</row>
    <row r="154" spans="1:40" x14ac:dyDescent="0.2">
      <c r="A154" s="2"/>
      <c r="B154" s="2"/>
      <c r="C154" s="2"/>
      <c r="D154" s="2"/>
      <c r="E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</row>
    <row r="155" spans="1:40" x14ac:dyDescent="0.2">
      <c r="A155" s="2"/>
      <c r="B155" s="2"/>
      <c r="C155" s="2"/>
      <c r="D155" s="2"/>
      <c r="E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</row>
    <row r="156" spans="1:40" x14ac:dyDescent="0.2">
      <c r="A156" s="2"/>
      <c r="B156" s="2"/>
      <c r="C156" s="2"/>
      <c r="D156" s="2"/>
      <c r="E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</row>
    <row r="157" spans="1:40" x14ac:dyDescent="0.2">
      <c r="A157" s="2"/>
      <c r="B157" s="2"/>
      <c r="C157" s="2"/>
      <c r="D157" s="2"/>
      <c r="E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</row>
    <row r="158" spans="1:40" x14ac:dyDescent="0.2">
      <c r="A158" s="2"/>
      <c r="B158" s="2"/>
      <c r="C158" s="2"/>
      <c r="D158" s="2"/>
      <c r="E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</row>
    <row r="159" spans="1:40" x14ac:dyDescent="0.2">
      <c r="A159" s="2"/>
      <c r="B159" s="2"/>
      <c r="C159" s="2"/>
      <c r="D159" s="2"/>
      <c r="E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</row>
    <row r="160" spans="1:40" x14ac:dyDescent="0.2">
      <c r="A160" s="2"/>
      <c r="B160" s="2"/>
      <c r="C160" s="2"/>
      <c r="D160" s="2"/>
      <c r="E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</row>
    <row r="161" spans="1:40" x14ac:dyDescent="0.2">
      <c r="A161" s="2"/>
      <c r="B161" s="2"/>
      <c r="C161" s="2"/>
      <c r="D161" s="2"/>
      <c r="E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</row>
    <row r="162" spans="1:40" x14ac:dyDescent="0.2">
      <c r="A162" s="2"/>
      <c r="B162" s="2"/>
      <c r="C162" s="2"/>
      <c r="D162" s="2"/>
      <c r="E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</row>
    <row r="163" spans="1:40" x14ac:dyDescent="0.2">
      <c r="A163" s="2"/>
      <c r="B163" s="2"/>
      <c r="C163" s="2"/>
      <c r="D163" s="2"/>
      <c r="E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</row>
    <row r="164" spans="1:40" x14ac:dyDescent="0.2">
      <c r="A164" s="2"/>
      <c r="B164" s="2"/>
      <c r="C164" s="2"/>
      <c r="D164" s="2"/>
      <c r="E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</row>
    <row r="165" spans="1:40" x14ac:dyDescent="0.2">
      <c r="A165" s="2"/>
      <c r="B165" s="2"/>
      <c r="C165" s="2"/>
      <c r="D165" s="2"/>
      <c r="E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</row>
    <row r="166" spans="1:40" x14ac:dyDescent="0.2">
      <c r="A166" s="2"/>
      <c r="B166" s="2"/>
      <c r="C166" s="2"/>
      <c r="D166" s="2"/>
      <c r="E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</row>
    <row r="167" spans="1:40" x14ac:dyDescent="0.2">
      <c r="A167" s="2"/>
      <c r="B167" s="2"/>
      <c r="C167" s="2"/>
      <c r="D167" s="2"/>
      <c r="E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</row>
    <row r="168" spans="1:40" x14ac:dyDescent="0.2">
      <c r="A168" s="2"/>
      <c r="B168" s="2"/>
      <c r="C168" s="2"/>
      <c r="D168" s="2"/>
      <c r="E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</row>
    <row r="169" spans="1:40" x14ac:dyDescent="0.2">
      <c r="A169" s="2"/>
      <c r="B169" s="2"/>
      <c r="C169" s="2"/>
      <c r="D169" s="2"/>
      <c r="E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</row>
    <row r="170" spans="1:40" x14ac:dyDescent="0.2">
      <c r="A170" s="2"/>
      <c r="B170" s="2"/>
      <c r="C170" s="2"/>
      <c r="D170" s="2"/>
      <c r="E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</row>
    <row r="171" spans="1:40" x14ac:dyDescent="0.2">
      <c r="A171" s="2"/>
      <c r="B171" s="2"/>
      <c r="C171" s="2"/>
      <c r="D171" s="2"/>
      <c r="E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</row>
    <row r="172" spans="1:40" x14ac:dyDescent="0.2">
      <c r="A172" s="2"/>
      <c r="B172" s="2"/>
      <c r="C172" s="2"/>
      <c r="D172" s="2"/>
      <c r="E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x14ac:dyDescent="0.2">
      <c r="A173" s="2"/>
      <c r="B173" s="2"/>
      <c r="C173" s="2"/>
      <c r="D173" s="2"/>
      <c r="E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x14ac:dyDescent="0.2">
      <c r="A174" s="2"/>
      <c r="B174" s="2"/>
      <c r="C174" s="2"/>
      <c r="D174" s="2"/>
      <c r="E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x14ac:dyDescent="0.2">
      <c r="A175" s="2"/>
      <c r="B175" s="2"/>
      <c r="C175" s="2"/>
      <c r="D175" s="2"/>
      <c r="E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x14ac:dyDescent="0.2">
      <c r="A176" s="2"/>
      <c r="B176" s="2"/>
      <c r="C176" s="2"/>
      <c r="D176" s="2"/>
      <c r="E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1:40" x14ac:dyDescent="0.2">
      <c r="A177" s="2"/>
      <c r="B177" s="2"/>
      <c r="C177" s="2"/>
      <c r="D177" s="2"/>
      <c r="E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1:40" x14ac:dyDescent="0.2">
      <c r="A178" s="2"/>
      <c r="B178" s="2"/>
      <c r="C178" s="2"/>
      <c r="D178" s="2"/>
      <c r="E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1:40" x14ac:dyDescent="0.2">
      <c r="A179" s="2"/>
      <c r="B179" s="2"/>
      <c r="C179" s="2"/>
      <c r="D179" s="2"/>
      <c r="E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1:40" x14ac:dyDescent="0.2">
      <c r="A180" s="2"/>
      <c r="B180" s="2"/>
      <c r="C180" s="2"/>
      <c r="D180" s="2"/>
      <c r="E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</row>
    <row r="181" spans="1:40" x14ac:dyDescent="0.2">
      <c r="A181" s="2"/>
      <c r="B181" s="2"/>
      <c r="C181" s="2"/>
      <c r="D181" s="2"/>
      <c r="E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</row>
    <row r="182" spans="1:40" x14ac:dyDescent="0.2">
      <c r="A182" s="2"/>
      <c r="B182" s="2"/>
      <c r="C182" s="2"/>
      <c r="D182" s="2"/>
      <c r="E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</row>
    <row r="183" spans="1:40" x14ac:dyDescent="0.2">
      <c r="A183" s="2"/>
      <c r="B183" s="2"/>
      <c r="C183" s="2"/>
      <c r="D183" s="2"/>
      <c r="E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</row>
    <row r="184" spans="1:40" x14ac:dyDescent="0.2">
      <c r="A184" s="2"/>
      <c r="B184" s="2"/>
      <c r="C184" s="2"/>
      <c r="D184" s="2"/>
      <c r="E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</row>
    <row r="185" spans="1:40" x14ac:dyDescent="0.2">
      <c r="A185" s="2"/>
      <c r="B185" s="2"/>
      <c r="C185" s="2"/>
      <c r="D185" s="2"/>
      <c r="E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</row>
    <row r="186" spans="1:40" x14ac:dyDescent="0.2">
      <c r="A186" s="2"/>
      <c r="B186" s="2"/>
      <c r="C186" s="2"/>
      <c r="D186" s="2"/>
      <c r="E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</row>
    <row r="187" spans="1:40" x14ac:dyDescent="0.2">
      <c r="A187" s="2"/>
      <c r="B187" s="2"/>
      <c r="C187" s="2"/>
      <c r="D187" s="2"/>
      <c r="E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</row>
    <row r="188" spans="1:40" x14ac:dyDescent="0.2">
      <c r="A188" s="2"/>
      <c r="B188" s="2"/>
      <c r="C188" s="2"/>
      <c r="D188" s="2"/>
      <c r="E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</row>
    <row r="189" spans="1:40" x14ac:dyDescent="0.2">
      <c r="A189" s="2"/>
      <c r="B189" s="2"/>
      <c r="C189" s="2"/>
      <c r="D189" s="2"/>
      <c r="E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</row>
    <row r="190" spans="1:40" x14ac:dyDescent="0.2">
      <c r="A190" s="2"/>
      <c r="B190" s="2"/>
      <c r="C190" s="2"/>
      <c r="D190" s="2"/>
      <c r="E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</row>
    <row r="191" spans="1:40" x14ac:dyDescent="0.2">
      <c r="A191" s="2"/>
      <c r="B191" s="2"/>
      <c r="C191" s="2"/>
      <c r="D191" s="2"/>
      <c r="E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</row>
    <row r="192" spans="1:40" x14ac:dyDescent="0.2">
      <c r="A192" s="2"/>
      <c r="B192" s="2"/>
      <c r="C192" s="2"/>
      <c r="D192" s="2"/>
      <c r="E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</row>
    <row r="193" spans="1:40" x14ac:dyDescent="0.2">
      <c r="A193" s="2"/>
      <c r="B193" s="2"/>
      <c r="C193" s="2"/>
      <c r="D193" s="2"/>
      <c r="E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</row>
    <row r="194" spans="1:40" x14ac:dyDescent="0.2">
      <c r="A194" s="2"/>
      <c r="B194" s="2"/>
      <c r="C194" s="2"/>
      <c r="D194" s="2"/>
      <c r="E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</row>
    <row r="195" spans="1:40" x14ac:dyDescent="0.2">
      <c r="A195" s="2"/>
      <c r="B195" s="2"/>
      <c r="C195" s="2"/>
      <c r="D195" s="2"/>
      <c r="E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</row>
    <row r="196" spans="1:40" x14ac:dyDescent="0.2">
      <c r="A196" s="2"/>
      <c r="B196" s="2"/>
      <c r="C196" s="2"/>
      <c r="D196" s="2"/>
      <c r="E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</row>
    <row r="197" spans="1:40" x14ac:dyDescent="0.2">
      <c r="A197" s="2"/>
      <c r="B197" s="2"/>
      <c r="C197" s="2"/>
      <c r="D197" s="2"/>
      <c r="E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</row>
    <row r="198" spans="1:40" x14ac:dyDescent="0.2">
      <c r="A198" s="2"/>
      <c r="B198" s="2"/>
      <c r="C198" s="2"/>
      <c r="D198" s="2"/>
      <c r="E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</row>
    <row r="199" spans="1:40" x14ac:dyDescent="0.2">
      <c r="A199" s="2"/>
      <c r="B199" s="2"/>
      <c r="C199" s="2"/>
      <c r="D199" s="2"/>
      <c r="E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</row>
    <row r="200" spans="1:40" x14ac:dyDescent="0.2">
      <c r="A200" s="2"/>
      <c r="B200" s="2"/>
      <c r="C200" s="2"/>
      <c r="D200" s="2"/>
      <c r="E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</row>
    <row r="201" spans="1:40" x14ac:dyDescent="0.2">
      <c r="A201" s="2"/>
      <c r="B201" s="2"/>
      <c r="C201" s="2"/>
      <c r="D201" s="2"/>
      <c r="E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</row>
    <row r="202" spans="1:40" x14ac:dyDescent="0.2">
      <c r="A202" s="2"/>
      <c r="B202" s="2"/>
      <c r="C202" s="2"/>
      <c r="D202" s="2"/>
      <c r="E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</row>
    <row r="203" spans="1:40" x14ac:dyDescent="0.2">
      <c r="A203" s="2"/>
      <c r="B203" s="2"/>
      <c r="C203" s="2"/>
      <c r="D203" s="2"/>
      <c r="E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</row>
    <row r="204" spans="1:40" x14ac:dyDescent="0.2">
      <c r="A204" s="2"/>
      <c r="B204" s="2"/>
      <c r="C204" s="2"/>
      <c r="D204" s="2"/>
      <c r="E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</row>
    <row r="205" spans="1:40" x14ac:dyDescent="0.2">
      <c r="A205" s="2"/>
      <c r="B205" s="2"/>
      <c r="C205" s="2"/>
      <c r="D205" s="2"/>
      <c r="E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</row>
    <row r="206" spans="1:40" x14ac:dyDescent="0.2">
      <c r="A206" s="2"/>
      <c r="B206" s="2"/>
      <c r="C206" s="2"/>
      <c r="D206" s="2"/>
      <c r="E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</row>
    <row r="207" spans="1:40" x14ac:dyDescent="0.2">
      <c r="A207" s="2"/>
      <c r="B207" s="2"/>
      <c r="C207" s="2"/>
      <c r="D207" s="2"/>
      <c r="E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</row>
    <row r="208" spans="1:40" x14ac:dyDescent="0.2">
      <c r="A208" s="2"/>
      <c r="B208" s="2"/>
      <c r="C208" s="2"/>
      <c r="D208" s="2"/>
      <c r="E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</row>
    <row r="209" spans="1:40" x14ac:dyDescent="0.2">
      <c r="A209" s="2"/>
      <c r="B209" s="2"/>
      <c r="C209" s="2"/>
      <c r="D209" s="2"/>
      <c r="E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</row>
    <row r="210" spans="1:40" x14ac:dyDescent="0.2">
      <c r="A210" s="2"/>
      <c r="B210" s="2"/>
      <c r="C210" s="2"/>
      <c r="D210" s="2"/>
      <c r="E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</row>
    <row r="211" spans="1:40" x14ac:dyDescent="0.2">
      <c r="A211" s="2"/>
      <c r="B211" s="2"/>
      <c r="C211" s="2"/>
      <c r="D211" s="2"/>
      <c r="E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</row>
    <row r="212" spans="1:40" x14ac:dyDescent="0.2">
      <c r="A212" s="2"/>
      <c r="B212" s="2"/>
      <c r="C212" s="2"/>
      <c r="D212" s="2"/>
      <c r="E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</row>
    <row r="213" spans="1:40" x14ac:dyDescent="0.2">
      <c r="A213" s="2"/>
      <c r="B213" s="2"/>
      <c r="C213" s="2"/>
      <c r="D213" s="2"/>
      <c r="E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</row>
    <row r="214" spans="1:40" x14ac:dyDescent="0.2">
      <c r="A214" s="2"/>
      <c r="B214" s="2"/>
      <c r="C214" s="2"/>
      <c r="D214" s="2"/>
      <c r="E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</row>
    <row r="215" spans="1:40" x14ac:dyDescent="0.2">
      <c r="A215" s="2"/>
      <c r="B215" s="2"/>
      <c r="C215" s="2"/>
      <c r="D215" s="2"/>
      <c r="E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</row>
    <row r="216" spans="1:40" x14ac:dyDescent="0.2">
      <c r="A216" s="2"/>
      <c r="B216" s="2"/>
      <c r="C216" s="2"/>
      <c r="D216" s="2"/>
      <c r="E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</row>
    <row r="217" spans="1:40" x14ac:dyDescent="0.2">
      <c r="A217" s="2"/>
      <c r="B217" s="2"/>
      <c r="C217" s="2"/>
      <c r="D217" s="2"/>
      <c r="E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</row>
    <row r="218" spans="1:40" x14ac:dyDescent="0.2">
      <c r="A218" s="2"/>
      <c r="B218" s="2"/>
      <c r="C218" s="2"/>
      <c r="D218" s="2"/>
      <c r="E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</row>
    <row r="219" spans="1:40" x14ac:dyDescent="0.2">
      <c r="A219" s="2"/>
      <c r="B219" s="2"/>
      <c r="C219" s="2"/>
      <c r="D219" s="2"/>
      <c r="E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</row>
    <row r="220" spans="1:40" x14ac:dyDescent="0.2">
      <c r="A220" s="2"/>
      <c r="B220" s="2"/>
      <c r="C220" s="2"/>
      <c r="D220" s="2"/>
      <c r="E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</row>
    <row r="221" spans="1:40" x14ac:dyDescent="0.2">
      <c r="A221" s="2"/>
      <c r="B221" s="2"/>
      <c r="C221" s="2"/>
      <c r="D221" s="2"/>
      <c r="E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</row>
    <row r="222" spans="1:40" x14ac:dyDescent="0.2">
      <c r="A222" s="2"/>
      <c r="B222" s="2"/>
      <c r="C222" s="2"/>
      <c r="D222" s="2"/>
      <c r="E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</row>
    <row r="223" spans="1:40" x14ac:dyDescent="0.2">
      <c r="A223" s="2"/>
      <c r="B223" s="2"/>
      <c r="C223" s="2"/>
      <c r="D223" s="2"/>
      <c r="E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</row>
    <row r="224" spans="1:40" x14ac:dyDescent="0.2">
      <c r="A224" s="2"/>
      <c r="B224" s="2"/>
      <c r="C224" s="2"/>
      <c r="D224" s="2"/>
      <c r="E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</row>
    <row r="225" spans="21:35" x14ac:dyDescent="0.2"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21:35" x14ac:dyDescent="0.2"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21:35" x14ac:dyDescent="0.2"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21:35" x14ac:dyDescent="0.2"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21:35" x14ac:dyDescent="0.2"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21:35" x14ac:dyDescent="0.2"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21:35" x14ac:dyDescent="0.2"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21:35" x14ac:dyDescent="0.2"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21:35" x14ac:dyDescent="0.2"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21:35" x14ac:dyDescent="0.2"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21:35" x14ac:dyDescent="0.2"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21:35" x14ac:dyDescent="0.2"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21:35" x14ac:dyDescent="0.2"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21:35" x14ac:dyDescent="0.2"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21:35" x14ac:dyDescent="0.2"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21:35" x14ac:dyDescent="0.2"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21:35" x14ac:dyDescent="0.2"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21:35" x14ac:dyDescent="0.2"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21:35" x14ac:dyDescent="0.2"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21:35" x14ac:dyDescent="0.2"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21:35" x14ac:dyDescent="0.2"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21:35" x14ac:dyDescent="0.2"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21:35" x14ac:dyDescent="0.2"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21:35" x14ac:dyDescent="0.2"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21:35" x14ac:dyDescent="0.2"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21:35" x14ac:dyDescent="0.2"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21:35" x14ac:dyDescent="0.2"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21:35" x14ac:dyDescent="0.2"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21:35" x14ac:dyDescent="0.2"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21:35" x14ac:dyDescent="0.2"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21:35" x14ac:dyDescent="0.2"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21:35" x14ac:dyDescent="0.2"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21:35" x14ac:dyDescent="0.2"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21:35" x14ac:dyDescent="0.2"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21:35" x14ac:dyDescent="0.2"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21:35" x14ac:dyDescent="0.2"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21:35" x14ac:dyDescent="0.2"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21:35" x14ac:dyDescent="0.2"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</sheetData>
  <mergeCells count="35">
    <mergeCell ref="A33:D33"/>
    <mergeCell ref="A24:F24"/>
    <mergeCell ref="A30:F30"/>
    <mergeCell ref="A36:F36"/>
    <mergeCell ref="A27:D27"/>
    <mergeCell ref="A29:D29"/>
    <mergeCell ref="A1:C1"/>
    <mergeCell ref="A54:F54"/>
    <mergeCell ref="A18:F18"/>
    <mergeCell ref="A45:D45"/>
    <mergeCell ref="A42:F42"/>
    <mergeCell ref="A31:E31"/>
    <mergeCell ref="A35:D35"/>
    <mergeCell ref="A37:E37"/>
    <mergeCell ref="A39:D39"/>
    <mergeCell ref="A41:D41"/>
    <mergeCell ref="A25:E25"/>
    <mergeCell ref="B13:C13"/>
    <mergeCell ref="A14:C14"/>
    <mergeCell ref="A23:D23"/>
    <mergeCell ref="A21:D21"/>
    <mergeCell ref="A19:E19"/>
    <mergeCell ref="A17:E17"/>
    <mergeCell ref="A8:C8"/>
    <mergeCell ref="A4:C4"/>
    <mergeCell ref="A10:C10"/>
    <mergeCell ref="A12:C12"/>
    <mergeCell ref="B9:C9"/>
    <mergeCell ref="B11:C11"/>
    <mergeCell ref="A53:D53"/>
    <mergeCell ref="A48:F48"/>
    <mergeCell ref="A43:E43"/>
    <mergeCell ref="A47:D47"/>
    <mergeCell ref="A49:E49"/>
    <mergeCell ref="A51:D51"/>
  </mergeCells>
  <pageMargins left="0.75" right="0.75" top="1" bottom="1" header="0.5" footer="0.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Investment Tax Profile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Newby</dc:creator>
  <cp:lastModifiedBy>Randy Newby</cp:lastModifiedBy>
  <dcterms:created xsi:type="dcterms:W3CDTF">2024-12-23T21:11:42Z</dcterms:created>
  <dcterms:modified xsi:type="dcterms:W3CDTF">2024-12-23T21:11:58Z</dcterms:modified>
</cp:coreProperties>
</file>